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1.xml" ContentType="application/vnd.openxmlformats-officedocument.spreadsheetml.comments+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omments2.xml" ContentType="application/vnd.openxmlformats-officedocument.spreadsheetml.comments+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3.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omments3.xml" ContentType="application/vnd.openxmlformats-officedocument.spreadsheetml.comments+xml"/>
  <Override PartName="/xl/diagrams/data3.xml" ContentType="application/vnd.openxmlformats-officedocument.drawingml.diagramData+xml"/>
  <Override PartName="/xl/diagrams/layout3.xml" ContentType="application/vnd.openxmlformats-officedocument.drawingml.diagramLayout+xml"/>
  <Override PartName="/xl/diagrams/quickStyle3.xml" ContentType="application/vnd.openxmlformats-officedocument.drawingml.diagramStyle+xml"/>
  <Override PartName="/xl/diagrams/colors3.xml" ContentType="application/vnd.openxmlformats-officedocument.drawingml.diagramColors+xml"/>
  <Override PartName="/xl/diagrams/drawing3.xml" ContentType="application/vnd.ms-office.drawingml.diagramDrawing+xml"/>
  <Override PartName="/xl/drawings/drawing4.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omments4.xml" ContentType="application/vnd.openxmlformats-officedocument.spreadsheetml.comments+xml"/>
  <Override PartName="/xl/diagrams/data4.xml" ContentType="application/vnd.openxmlformats-officedocument.drawingml.diagramData+xml"/>
  <Override PartName="/xl/diagrams/layout4.xml" ContentType="application/vnd.openxmlformats-officedocument.drawingml.diagramLayout+xml"/>
  <Override PartName="/xl/diagrams/quickStyle4.xml" ContentType="application/vnd.openxmlformats-officedocument.drawingml.diagramStyle+xml"/>
  <Override PartName="/xl/diagrams/colors4.xml" ContentType="application/vnd.openxmlformats-officedocument.drawingml.diagramColors+xml"/>
  <Override PartName="/xl/diagrams/drawing4.xml" ContentType="application/vnd.ms-office.drawingml.diagramDrawing+xml"/>
  <Override PartName="/xl/drawings/drawing5.xml" ContentType="application/vnd.openxmlformats-officedocument.drawing+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omments5.xml" ContentType="application/vnd.openxmlformats-officedocument.spreadsheetml.comments+xml"/>
  <Override PartName="/xl/diagrams/data5.xml" ContentType="application/vnd.openxmlformats-officedocument.drawingml.diagramData+xml"/>
  <Override PartName="/xl/diagrams/layout5.xml" ContentType="application/vnd.openxmlformats-officedocument.drawingml.diagramLayout+xml"/>
  <Override PartName="/xl/diagrams/quickStyle5.xml" ContentType="application/vnd.openxmlformats-officedocument.drawingml.diagramStyle+xml"/>
  <Override PartName="/xl/diagrams/colors5.xml" ContentType="application/vnd.openxmlformats-officedocument.drawingml.diagramColors+xml"/>
  <Override PartName="/xl/diagrams/drawing5.xml" ContentType="application/vnd.ms-office.drawingml.diagramDrawing+xml"/>
  <Override PartName="/xl/drawings/drawing6.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omments6.xml" ContentType="application/vnd.openxmlformats-officedocument.spreadsheetml.comments+xml"/>
  <Override PartName="/xl/diagrams/data6.xml" ContentType="application/vnd.openxmlformats-officedocument.drawingml.diagramData+xml"/>
  <Override PartName="/xl/diagrams/layout6.xml" ContentType="application/vnd.openxmlformats-officedocument.drawingml.diagramLayout+xml"/>
  <Override PartName="/xl/diagrams/quickStyle6.xml" ContentType="application/vnd.openxmlformats-officedocument.drawingml.diagramStyle+xml"/>
  <Override PartName="/xl/diagrams/colors6.xml" ContentType="application/vnd.openxmlformats-officedocument.drawingml.diagramColors+xml"/>
  <Override PartName="/xl/diagrams/drawing6.xml" ContentType="application/vnd.ms-office.drawingml.diagramDrawing+xml"/>
  <Override PartName="/xl/drawings/drawing7.xml" ContentType="application/vnd.openxmlformats-officedocument.drawing+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omments7.xml" ContentType="application/vnd.openxmlformats-officedocument.spreadsheetml.comments+xml"/>
  <Override PartName="/xl/diagrams/data7.xml" ContentType="application/vnd.openxmlformats-officedocument.drawingml.diagramData+xml"/>
  <Override PartName="/xl/diagrams/layout7.xml" ContentType="application/vnd.openxmlformats-officedocument.drawingml.diagramLayout+xml"/>
  <Override PartName="/xl/diagrams/quickStyle7.xml" ContentType="application/vnd.openxmlformats-officedocument.drawingml.diagramStyle+xml"/>
  <Override PartName="/xl/diagrams/colors7.xml" ContentType="application/vnd.openxmlformats-officedocument.drawingml.diagramColors+xml"/>
  <Override PartName="/xl/diagrams/drawing7.xml" ContentType="application/vnd.ms-office.drawingml.diagramDrawing+xml"/>
  <Override PartName="/xl/drawings/drawing8.xml" ContentType="application/vnd.openxmlformats-officedocument.drawing+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omments8.xml" ContentType="application/vnd.openxmlformats-officedocument.spreadsheetml.comments+xml"/>
  <Override PartName="/xl/diagrams/data8.xml" ContentType="application/vnd.openxmlformats-officedocument.drawingml.diagramData+xml"/>
  <Override PartName="/xl/diagrams/layout8.xml" ContentType="application/vnd.openxmlformats-officedocument.drawingml.diagramLayout+xml"/>
  <Override PartName="/xl/diagrams/quickStyle8.xml" ContentType="application/vnd.openxmlformats-officedocument.drawingml.diagramStyle+xml"/>
  <Override PartName="/xl/diagrams/colors8.xml" ContentType="application/vnd.openxmlformats-officedocument.drawingml.diagramColors+xml"/>
  <Override PartName="/xl/diagrams/drawing8.xml" ContentType="application/vnd.ms-office.drawingml.diagramDrawing+xml"/>
  <Override PartName="/xl/drawings/drawing9.xml" ContentType="application/vnd.openxmlformats-officedocument.drawing+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omments9.xml" ContentType="application/vnd.openxmlformats-officedocument.spreadsheetml.comments+xml"/>
  <Override PartName="/xl/diagrams/data9.xml" ContentType="application/vnd.openxmlformats-officedocument.drawingml.diagramData+xml"/>
  <Override PartName="/xl/diagrams/layout9.xml" ContentType="application/vnd.openxmlformats-officedocument.drawingml.diagramLayout+xml"/>
  <Override PartName="/xl/diagrams/quickStyle9.xml" ContentType="application/vnd.openxmlformats-officedocument.drawingml.diagramStyle+xml"/>
  <Override PartName="/xl/diagrams/colors9.xml" ContentType="application/vnd.openxmlformats-officedocument.drawingml.diagramColors+xml"/>
  <Override PartName="/xl/diagrams/drawing9.xml" ContentType="application/vnd.ms-office.drawingml.diagramDrawing+xml"/>
  <Override PartName="/xl/drawings/drawing10.xml" ContentType="application/vnd.openxmlformats-officedocument.drawing+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omments10.xml" ContentType="application/vnd.openxmlformats-officedocument.spreadsheetml.comments+xml"/>
  <Override PartName="/xl/diagrams/data10.xml" ContentType="application/vnd.openxmlformats-officedocument.drawingml.diagramData+xml"/>
  <Override PartName="/xl/diagrams/layout10.xml" ContentType="application/vnd.openxmlformats-officedocument.drawingml.diagramLayout+xml"/>
  <Override PartName="/xl/diagrams/quickStyle10.xml" ContentType="application/vnd.openxmlformats-officedocument.drawingml.diagramStyle+xml"/>
  <Override PartName="/xl/diagrams/colors10.xml" ContentType="application/vnd.openxmlformats-officedocument.drawingml.diagramColors+xml"/>
  <Override PartName="/xl/diagrams/drawing10.xml" ContentType="application/vnd.ms-office.drawingml.diagram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172.16.1.100\share\590_植物部\110_植物課\100_植物調達\500_植物調達\100_試験植栽\200_HP公表、プレスリリース\2024年度\004更新依頼-広報部\"/>
    </mc:Choice>
  </mc:AlternateContent>
  <xr:revisionPtr revIDLastSave="0" documentId="13_ncr:1_{43E06FCB-9152-4EF9-953F-DB355E7A0C48}" xr6:coauthVersionLast="47" xr6:coauthVersionMax="47" xr10:uidLastSave="{00000000-0000-0000-0000-000000000000}"/>
  <workbookProtection workbookAlgorithmName="SHA-512" workbookHashValue="DAy3CEW0ZdvBr4nke5cCzuQ/e9zRSlMotFrw0R3XDiFwIkovi1zCnnYTWbDUk5tftoapCL8cc1dC7FDT4hX+sA==" workbookSaltValue="T1kGvWZMNYeU61R1cFLIVA==" workbookSpinCount="100000" lockStructure="1"/>
  <bookViews>
    <workbookView xWindow="84" yWindow="-336" windowWidth="21336" windowHeight="11952" tabRatio="752" xr2:uid="{00000000-000D-0000-FFFF-FFFF00000000}"/>
  </bookViews>
  <sheets>
    <sheet name="申込書1" sheetId="3" r:id="rId1"/>
    <sheet name="申込書2" sheetId="38" r:id="rId2"/>
    <sheet name="申込書3" sheetId="46" r:id="rId3"/>
    <sheet name="申込書4" sheetId="39" r:id="rId4"/>
    <sheet name="申込書5" sheetId="40" r:id="rId5"/>
    <sheet name="申込書6" sheetId="41" r:id="rId6"/>
    <sheet name="申込書7" sheetId="42" r:id="rId7"/>
    <sheet name="申込書8" sheetId="43" r:id="rId8"/>
    <sheet name="申込書9" sheetId="44" r:id="rId9"/>
    <sheet name="申込書10" sheetId="45" r:id="rId10"/>
    <sheet name="98集計シート（出品者入力不可）" sheetId="4" r:id="rId11"/>
    <sheet name="99管理者作業用" sheetId="7" r:id="rId12"/>
  </sheets>
  <definedNames>
    <definedName name="_xlnm.Print_Area" localSheetId="10">'98集計シート（出品者入力不可）'!$B$2:$AF$16</definedName>
    <definedName name="_xlnm.Print_Area" localSheetId="0">申込書1!$B$1:$AK$71</definedName>
    <definedName name="_xlnm.Print_Area" localSheetId="9">申込書10!$B$1:$AK$71</definedName>
    <definedName name="_xlnm.Print_Area" localSheetId="1">申込書2!$B$1:$AK$71</definedName>
    <definedName name="_xlnm.Print_Area" localSheetId="2">申込書3!$B$1:$AK$71</definedName>
    <definedName name="_xlnm.Print_Area" localSheetId="3">申込書4!$B$1:$AK$71</definedName>
    <definedName name="_xlnm.Print_Area" localSheetId="4">申込書5!$B$1:$AK$71</definedName>
    <definedName name="_xlnm.Print_Area" localSheetId="5">申込書6!$B$1:$AK$71</definedName>
    <definedName name="_xlnm.Print_Area" localSheetId="6">申込書7!$B$1:$AK$71</definedName>
    <definedName name="_xlnm.Print_Area" localSheetId="7">申込書8!$B$1:$AK$71</definedName>
    <definedName name="_xlnm.Print_Area" localSheetId="8">申込書9!$B$1:$AK$71</definedName>
    <definedName name="_xlnm.Print_Titles" localSheetId="0">申込書1!$1:$2</definedName>
    <definedName name="_xlnm.Print_Titles" localSheetId="9">申込書10!$1:$2</definedName>
    <definedName name="_xlnm.Print_Titles" localSheetId="1">申込書2!$1:$2</definedName>
    <definedName name="_xlnm.Print_Titles" localSheetId="2">申込書3!$1:$2</definedName>
    <definedName name="_xlnm.Print_Titles" localSheetId="3">申込書4!$1:$2</definedName>
    <definedName name="_xlnm.Print_Titles" localSheetId="4">申込書5!$1:$2</definedName>
    <definedName name="_xlnm.Print_Titles" localSheetId="5">申込書6!$1:$2</definedName>
    <definedName name="_xlnm.Print_Titles" localSheetId="6">申込書7!$1:$2</definedName>
    <definedName name="_xlnm.Print_Titles" localSheetId="7">申込書8!$1:$2</definedName>
    <definedName name="_xlnm.Print_Titles" localSheetId="8">申込書9!$1:$2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41" i="46" l="1"/>
  <c r="AC41" i="39"/>
  <c r="AC41" i="40"/>
  <c r="AC41" i="41"/>
  <c r="AC41" i="42"/>
  <c r="AC41" i="43"/>
  <c r="AC41" i="44"/>
  <c r="AG41" i="44" s="1"/>
  <c r="AC41" i="45"/>
  <c r="AG41" i="45" s="1"/>
  <c r="AC41" i="38"/>
  <c r="AC41" i="3"/>
  <c r="A71" i="46"/>
  <c r="A70" i="46"/>
  <c r="A69" i="46"/>
  <c r="A68" i="46"/>
  <c r="A67" i="46"/>
  <c r="A66" i="46"/>
  <c r="A65" i="46"/>
  <c r="A64" i="46"/>
  <c r="A63" i="46"/>
  <c r="A62" i="46"/>
  <c r="A61" i="46"/>
  <c r="A60" i="46"/>
  <c r="A59" i="46"/>
  <c r="A58" i="46"/>
  <c r="A57" i="46"/>
  <c r="A56" i="46"/>
  <c r="A55" i="46"/>
  <c r="A54" i="46"/>
  <c r="A53" i="46"/>
  <c r="A52" i="46"/>
  <c r="A51" i="46"/>
  <c r="A50" i="46"/>
  <c r="A49" i="46"/>
  <c r="A48" i="46"/>
  <c r="A47" i="46"/>
  <c r="AL46" i="46"/>
  <c r="A46" i="46"/>
  <c r="A45" i="46"/>
  <c r="AL44" i="46"/>
  <c r="A44" i="46"/>
  <c r="A43" i="46"/>
  <c r="A42" i="46"/>
  <c r="S41" i="46"/>
  <c r="AG41" i="46" s="1"/>
  <c r="W41" i="46"/>
  <c r="A41" i="46"/>
  <c r="S40" i="46"/>
  <c r="W40" i="46"/>
  <c r="AG40" i="46"/>
  <c r="A40" i="46"/>
  <c r="A39" i="46"/>
  <c r="A38" i="46"/>
  <c r="A37" i="46"/>
  <c r="A36" i="46"/>
  <c r="A35" i="46"/>
  <c r="A34" i="46"/>
  <c r="A33" i="46"/>
  <c r="A32" i="46"/>
  <c r="A31" i="46"/>
  <c r="A30" i="46"/>
  <c r="A29" i="46"/>
  <c r="A28" i="46"/>
  <c r="A27" i="46"/>
  <c r="A26" i="46"/>
  <c r="A25" i="46"/>
  <c r="A24" i="46"/>
  <c r="A23" i="46"/>
  <c r="A22" i="46"/>
  <c r="A21" i="46"/>
  <c r="A20" i="46"/>
  <c r="A19" i="46"/>
  <c r="A18" i="46"/>
  <c r="A17" i="46"/>
  <c r="A16" i="46"/>
  <c r="A15" i="46"/>
  <c r="A14" i="46"/>
  <c r="A13" i="46"/>
  <c r="A12" i="46"/>
  <c r="A11" i="46"/>
  <c r="A10" i="46"/>
  <c r="A9" i="46"/>
  <c r="A8" i="46"/>
  <c r="A7" i="46"/>
  <c r="A6" i="46"/>
  <c r="A5" i="46"/>
  <c r="A4" i="46"/>
  <c r="A3" i="46"/>
  <c r="A71" i="45"/>
  <c r="A70" i="45"/>
  <c r="A69" i="45"/>
  <c r="A68" i="45"/>
  <c r="A67" i="45"/>
  <c r="A66" i="45"/>
  <c r="A65" i="45"/>
  <c r="A64" i="45"/>
  <c r="A63" i="45"/>
  <c r="A62" i="45"/>
  <c r="A61" i="45"/>
  <c r="A60" i="45"/>
  <c r="A59" i="45"/>
  <c r="A58" i="45"/>
  <c r="A57" i="45"/>
  <c r="A56" i="45"/>
  <c r="A55" i="45"/>
  <c r="A54" i="45"/>
  <c r="A53" i="45"/>
  <c r="A52" i="45"/>
  <c r="A51" i="45"/>
  <c r="A50" i="45"/>
  <c r="A49" i="45"/>
  <c r="A48" i="45"/>
  <c r="A47" i="45"/>
  <c r="AL46" i="45"/>
  <c r="A46" i="45"/>
  <c r="A45" i="45"/>
  <c r="AL44" i="45"/>
  <c r="A44" i="45"/>
  <c r="A43" i="45"/>
  <c r="A42" i="45"/>
  <c r="S41" i="45"/>
  <c r="W41" i="45"/>
  <c r="A41" i="45"/>
  <c r="S40" i="45"/>
  <c r="W40" i="45"/>
  <c r="AG40" i="45"/>
  <c r="A40" i="45"/>
  <c r="A39" i="45"/>
  <c r="A38" i="45"/>
  <c r="A37" i="45"/>
  <c r="A36" i="45"/>
  <c r="A35" i="45"/>
  <c r="A34" i="45"/>
  <c r="A33" i="45"/>
  <c r="A32" i="45"/>
  <c r="A31" i="45"/>
  <c r="A30" i="45"/>
  <c r="A29" i="45"/>
  <c r="A28" i="45"/>
  <c r="A27" i="45"/>
  <c r="A26" i="45"/>
  <c r="A25" i="45"/>
  <c r="A24" i="45"/>
  <c r="A23" i="45"/>
  <c r="A22" i="45"/>
  <c r="A21" i="45"/>
  <c r="A20" i="45"/>
  <c r="A19" i="45"/>
  <c r="A18" i="45"/>
  <c r="A17" i="45"/>
  <c r="A16" i="45"/>
  <c r="A15" i="45"/>
  <c r="A14" i="45"/>
  <c r="A13" i="45"/>
  <c r="A12" i="45"/>
  <c r="A11" i="45"/>
  <c r="A10" i="45"/>
  <c r="A9" i="45"/>
  <c r="A8" i="45"/>
  <c r="A7" i="45"/>
  <c r="A6" i="45"/>
  <c r="A5" i="45"/>
  <c r="A4" i="45"/>
  <c r="A3" i="45"/>
  <c r="A71" i="44"/>
  <c r="A70" i="44"/>
  <c r="A69" i="44"/>
  <c r="A68" i="44"/>
  <c r="A67" i="44"/>
  <c r="A66" i="44"/>
  <c r="A65" i="44"/>
  <c r="A64" i="44"/>
  <c r="A63" i="44"/>
  <c r="A62" i="44"/>
  <c r="A61" i="44"/>
  <c r="A60" i="44"/>
  <c r="A59" i="44"/>
  <c r="A58" i="44"/>
  <c r="A57" i="44"/>
  <c r="A56" i="44"/>
  <c r="A55" i="44"/>
  <c r="A54" i="44"/>
  <c r="A53" i="44"/>
  <c r="A52" i="44"/>
  <c r="A51" i="44"/>
  <c r="A50" i="44"/>
  <c r="A49" i="44"/>
  <c r="A48" i="44"/>
  <c r="A47" i="44"/>
  <c r="AL46" i="44"/>
  <c r="A46" i="44"/>
  <c r="A45" i="44"/>
  <c r="AL44" i="44"/>
  <c r="A44" i="44"/>
  <c r="A43" i="44"/>
  <c r="A42" i="44"/>
  <c r="S41" i="44"/>
  <c r="W41" i="44"/>
  <c r="A41" i="44"/>
  <c r="S40" i="44"/>
  <c r="W40" i="44"/>
  <c r="AG40" i="44"/>
  <c r="A40" i="44"/>
  <c r="A39" i="44"/>
  <c r="A38" i="44"/>
  <c r="A37" i="44"/>
  <c r="A36" i="44"/>
  <c r="A35" i="44"/>
  <c r="A34" i="44"/>
  <c r="A33" i="44"/>
  <c r="A32" i="44"/>
  <c r="A31" i="44"/>
  <c r="A30" i="44"/>
  <c r="A29" i="44"/>
  <c r="A28" i="44"/>
  <c r="A27" i="44"/>
  <c r="A26" i="44"/>
  <c r="A25" i="44"/>
  <c r="A24" i="44"/>
  <c r="A23" i="44"/>
  <c r="A22" i="44"/>
  <c r="A21" i="44"/>
  <c r="A20" i="44"/>
  <c r="A19" i="44"/>
  <c r="A18" i="44"/>
  <c r="A17" i="44"/>
  <c r="A16" i="44"/>
  <c r="A15" i="44"/>
  <c r="A14" i="44"/>
  <c r="A13" i="44"/>
  <c r="A12" i="44"/>
  <c r="A11" i="44"/>
  <c r="A10" i="44"/>
  <c r="A9" i="44"/>
  <c r="A8" i="44"/>
  <c r="A7" i="44"/>
  <c r="A6" i="44"/>
  <c r="A5" i="44"/>
  <c r="A4" i="44"/>
  <c r="A3" i="44"/>
  <c r="A71" i="43"/>
  <c r="A70" i="43"/>
  <c r="A69" i="43"/>
  <c r="A68" i="43"/>
  <c r="A67" i="43"/>
  <c r="A66" i="43"/>
  <c r="A65" i="43"/>
  <c r="A64" i="43"/>
  <c r="A63" i="43"/>
  <c r="A62" i="43"/>
  <c r="A61" i="43"/>
  <c r="A60" i="43"/>
  <c r="A59" i="43"/>
  <c r="A58" i="43"/>
  <c r="A57" i="43"/>
  <c r="A56" i="43"/>
  <c r="A55" i="43"/>
  <c r="A54" i="43"/>
  <c r="A53" i="43"/>
  <c r="A52" i="43"/>
  <c r="A51" i="43"/>
  <c r="A50" i="43"/>
  <c r="A49" i="43"/>
  <c r="A48" i="43"/>
  <c r="A47" i="43"/>
  <c r="AL46" i="43"/>
  <c r="A46" i="43"/>
  <c r="A45" i="43"/>
  <c r="AL44" i="43"/>
  <c r="A44" i="43"/>
  <c r="A43" i="43"/>
  <c r="A42" i="43"/>
  <c r="S41" i="43"/>
  <c r="W41" i="43"/>
  <c r="AG41" i="43"/>
  <c r="A41" i="43"/>
  <c r="S40" i="43"/>
  <c r="W40" i="43"/>
  <c r="AG40" i="43"/>
  <c r="A40" i="43"/>
  <c r="A39" i="43"/>
  <c r="A38" i="43"/>
  <c r="A37" i="43"/>
  <c r="A36" i="43"/>
  <c r="A35" i="43"/>
  <c r="A34" i="43"/>
  <c r="A33" i="43"/>
  <c r="A32" i="43"/>
  <c r="A31" i="43"/>
  <c r="A30" i="43"/>
  <c r="A29" i="43"/>
  <c r="A28" i="43"/>
  <c r="A27" i="43"/>
  <c r="A26" i="43"/>
  <c r="A25" i="43"/>
  <c r="A24" i="43"/>
  <c r="A23" i="43"/>
  <c r="A22" i="43"/>
  <c r="A21" i="43"/>
  <c r="A20" i="43"/>
  <c r="A19" i="43"/>
  <c r="A18" i="43"/>
  <c r="A17" i="43"/>
  <c r="A16" i="43"/>
  <c r="A15" i="43"/>
  <c r="A14" i="43"/>
  <c r="A13" i="43"/>
  <c r="A12" i="43"/>
  <c r="A11" i="43"/>
  <c r="A10" i="43"/>
  <c r="A9" i="43"/>
  <c r="A8" i="43"/>
  <c r="A7" i="43"/>
  <c r="A6" i="43"/>
  <c r="A5" i="43"/>
  <c r="A4" i="43"/>
  <c r="A3" i="43"/>
  <c r="A71" i="42"/>
  <c r="A70" i="42"/>
  <c r="A69" i="42"/>
  <c r="A68" i="42"/>
  <c r="A67" i="42"/>
  <c r="A66" i="42"/>
  <c r="A65" i="42"/>
  <c r="A64" i="42"/>
  <c r="A63" i="42"/>
  <c r="A62" i="42"/>
  <c r="A61" i="42"/>
  <c r="A60" i="42"/>
  <c r="A59" i="42"/>
  <c r="A58" i="42"/>
  <c r="A57" i="42"/>
  <c r="A56" i="42"/>
  <c r="A55" i="42"/>
  <c r="A54" i="42"/>
  <c r="A53" i="42"/>
  <c r="A52" i="42"/>
  <c r="A51" i="42"/>
  <c r="A50" i="42"/>
  <c r="A49" i="42"/>
  <c r="A48" i="42"/>
  <c r="A47" i="42"/>
  <c r="AL46" i="42"/>
  <c r="A46" i="42"/>
  <c r="A45" i="42"/>
  <c r="AL44" i="42"/>
  <c r="A44" i="42"/>
  <c r="A43" i="42"/>
  <c r="A42" i="42"/>
  <c r="S41" i="42"/>
  <c r="W41" i="42"/>
  <c r="A41" i="42"/>
  <c r="S40" i="42"/>
  <c r="W40" i="42"/>
  <c r="AG40" i="42"/>
  <c r="A40" i="42"/>
  <c r="A39" i="42"/>
  <c r="A38" i="42"/>
  <c r="A37" i="42"/>
  <c r="A36" i="42"/>
  <c r="A35" i="42"/>
  <c r="A34" i="42"/>
  <c r="A33" i="42"/>
  <c r="A32" i="42"/>
  <c r="A31" i="42"/>
  <c r="A30" i="42"/>
  <c r="A29" i="42"/>
  <c r="A28" i="42"/>
  <c r="A27" i="42"/>
  <c r="A26" i="42"/>
  <c r="A25" i="42"/>
  <c r="A24" i="42"/>
  <c r="A23" i="42"/>
  <c r="A22" i="42"/>
  <c r="A21" i="42"/>
  <c r="A20" i="42"/>
  <c r="A19" i="42"/>
  <c r="A18" i="42"/>
  <c r="A17" i="42"/>
  <c r="A16" i="42"/>
  <c r="A15" i="42"/>
  <c r="A14" i="42"/>
  <c r="A13" i="42"/>
  <c r="A12" i="42"/>
  <c r="A11" i="42"/>
  <c r="A10" i="42"/>
  <c r="A9" i="42"/>
  <c r="A8" i="42"/>
  <c r="A7" i="42"/>
  <c r="A6" i="42"/>
  <c r="A5" i="42"/>
  <c r="A4" i="42"/>
  <c r="A3" i="42"/>
  <c r="A71" i="41"/>
  <c r="A70" i="41"/>
  <c r="A69" i="41"/>
  <c r="A68" i="41"/>
  <c r="A67" i="41"/>
  <c r="A66" i="41"/>
  <c r="A65" i="41"/>
  <c r="A64" i="41"/>
  <c r="A63" i="41"/>
  <c r="A62" i="41"/>
  <c r="A61" i="41"/>
  <c r="A60" i="41"/>
  <c r="A59" i="41"/>
  <c r="A58" i="41"/>
  <c r="A57" i="41"/>
  <c r="A56" i="41"/>
  <c r="A55" i="41"/>
  <c r="A54" i="41"/>
  <c r="A53" i="41"/>
  <c r="A52" i="41"/>
  <c r="A51" i="41"/>
  <c r="A50" i="41"/>
  <c r="A49" i="41"/>
  <c r="A48" i="41"/>
  <c r="A47" i="41"/>
  <c r="AL46" i="41"/>
  <c r="A46" i="41"/>
  <c r="A45" i="41"/>
  <c r="AL44" i="41"/>
  <c r="A44" i="41"/>
  <c r="A43" i="41"/>
  <c r="A42" i="41"/>
  <c r="S41" i="41"/>
  <c r="W41" i="41"/>
  <c r="A41" i="41"/>
  <c r="S40" i="41"/>
  <c r="W40" i="41"/>
  <c r="AG40" i="41"/>
  <c r="A40" i="41"/>
  <c r="A39" i="41"/>
  <c r="A38" i="41"/>
  <c r="A37" i="41"/>
  <c r="A36" i="41"/>
  <c r="A35" i="41"/>
  <c r="A34" i="41"/>
  <c r="A33" i="41"/>
  <c r="A32" i="41"/>
  <c r="A31" i="41"/>
  <c r="A30" i="41"/>
  <c r="A29" i="41"/>
  <c r="A28" i="41"/>
  <c r="A27" i="41"/>
  <c r="A26" i="41"/>
  <c r="A25" i="41"/>
  <c r="A24" i="41"/>
  <c r="A23" i="41"/>
  <c r="A22" i="41"/>
  <c r="A21" i="41"/>
  <c r="A20" i="41"/>
  <c r="A19" i="41"/>
  <c r="A18" i="41"/>
  <c r="A17" i="41"/>
  <c r="A16" i="41"/>
  <c r="A15" i="41"/>
  <c r="A14" i="41"/>
  <c r="A13" i="41"/>
  <c r="A12" i="41"/>
  <c r="A11" i="41"/>
  <c r="A10" i="41"/>
  <c r="A9" i="41"/>
  <c r="A8" i="41"/>
  <c r="A7" i="41"/>
  <c r="A6" i="41"/>
  <c r="A5" i="41"/>
  <c r="A4" i="41"/>
  <c r="A3" i="41"/>
  <c r="A71" i="40"/>
  <c r="A70" i="40"/>
  <c r="A69" i="40"/>
  <c r="A68" i="40"/>
  <c r="A67" i="40"/>
  <c r="A66" i="40"/>
  <c r="A65" i="40"/>
  <c r="A64" i="40"/>
  <c r="A63" i="40"/>
  <c r="A62" i="40"/>
  <c r="A61" i="40"/>
  <c r="A60" i="40"/>
  <c r="A59" i="40"/>
  <c r="A58" i="40"/>
  <c r="A57" i="40"/>
  <c r="A56" i="40"/>
  <c r="A55" i="40"/>
  <c r="A54" i="40"/>
  <c r="A53" i="40"/>
  <c r="A52" i="40"/>
  <c r="A51" i="40"/>
  <c r="A50" i="40"/>
  <c r="A49" i="40"/>
  <c r="A48" i="40"/>
  <c r="A47" i="40"/>
  <c r="AL46" i="40"/>
  <c r="A46" i="40"/>
  <c r="A45" i="40"/>
  <c r="AL44" i="40"/>
  <c r="A44" i="40"/>
  <c r="A43" i="40"/>
  <c r="A42" i="40"/>
  <c r="S41" i="40"/>
  <c r="W41" i="40"/>
  <c r="AG41" i="40"/>
  <c r="A41" i="40"/>
  <c r="S40" i="40"/>
  <c r="W40" i="40"/>
  <c r="AG40" i="40"/>
  <c r="A40" i="40"/>
  <c r="A39" i="40"/>
  <c r="A38" i="40"/>
  <c r="A37" i="40"/>
  <c r="A36" i="40"/>
  <c r="A35" i="40"/>
  <c r="A34" i="40"/>
  <c r="A33" i="40"/>
  <c r="A32" i="40"/>
  <c r="A31" i="40"/>
  <c r="A30" i="40"/>
  <c r="A29" i="40"/>
  <c r="A28" i="40"/>
  <c r="A27" i="40"/>
  <c r="A26" i="40"/>
  <c r="A25" i="40"/>
  <c r="A24" i="40"/>
  <c r="A23" i="40"/>
  <c r="A22" i="40"/>
  <c r="A21" i="40"/>
  <c r="A20" i="40"/>
  <c r="A19" i="40"/>
  <c r="A18" i="40"/>
  <c r="A17" i="40"/>
  <c r="A16" i="40"/>
  <c r="A15" i="40"/>
  <c r="A14" i="40"/>
  <c r="A13" i="40"/>
  <c r="A12" i="40"/>
  <c r="A11" i="40"/>
  <c r="A10" i="40"/>
  <c r="A9" i="40"/>
  <c r="A8" i="40"/>
  <c r="A7" i="40"/>
  <c r="A6" i="40"/>
  <c r="A5" i="40"/>
  <c r="A4" i="40"/>
  <c r="A3" i="40"/>
  <c r="A71" i="39"/>
  <c r="A70" i="39"/>
  <c r="A69" i="39"/>
  <c r="A68" i="39"/>
  <c r="A67" i="39"/>
  <c r="A66" i="39"/>
  <c r="A65" i="39"/>
  <c r="A64" i="39"/>
  <c r="A63" i="39"/>
  <c r="A62" i="39"/>
  <c r="A61" i="39"/>
  <c r="A60" i="39"/>
  <c r="A59" i="39"/>
  <c r="A58" i="39"/>
  <c r="A57" i="39"/>
  <c r="A56" i="39"/>
  <c r="A55" i="39"/>
  <c r="A54" i="39"/>
  <c r="A53" i="39"/>
  <c r="A52" i="39"/>
  <c r="A51" i="39"/>
  <c r="A50" i="39"/>
  <c r="A49" i="39"/>
  <c r="A48" i="39"/>
  <c r="A47" i="39"/>
  <c r="AL46" i="39"/>
  <c r="A46" i="39"/>
  <c r="A45" i="39"/>
  <c r="AL44" i="39"/>
  <c r="A44" i="39"/>
  <c r="A43" i="39"/>
  <c r="A42" i="39"/>
  <c r="S41" i="39"/>
  <c r="W41" i="39"/>
  <c r="A41" i="39"/>
  <c r="S40" i="39"/>
  <c r="W40" i="39"/>
  <c r="AG40" i="39"/>
  <c r="A40" i="39"/>
  <c r="A39" i="39"/>
  <c r="A38" i="39"/>
  <c r="A37" i="39"/>
  <c r="A36" i="39"/>
  <c r="A35" i="39"/>
  <c r="A34" i="39"/>
  <c r="A33" i="39"/>
  <c r="A32" i="39"/>
  <c r="A31" i="39"/>
  <c r="A30" i="39"/>
  <c r="A29" i="39"/>
  <c r="A28" i="39"/>
  <c r="A27" i="39"/>
  <c r="A26" i="39"/>
  <c r="A25" i="39"/>
  <c r="A24" i="39"/>
  <c r="A23" i="39"/>
  <c r="A22" i="39"/>
  <c r="A21" i="39"/>
  <c r="A20" i="39"/>
  <c r="A19" i="39"/>
  <c r="A18" i="39"/>
  <c r="A17" i="39"/>
  <c r="A16" i="39"/>
  <c r="A15" i="39"/>
  <c r="A14" i="39"/>
  <c r="A13" i="39"/>
  <c r="A12" i="39"/>
  <c r="A11" i="39"/>
  <c r="A10" i="39"/>
  <c r="A9" i="39"/>
  <c r="A8" i="39"/>
  <c r="A7" i="39"/>
  <c r="A6" i="39"/>
  <c r="A5" i="39"/>
  <c r="A4" i="39"/>
  <c r="A3" i="39"/>
  <c r="A71" i="38"/>
  <c r="A70" i="38"/>
  <c r="A69" i="38"/>
  <c r="A68" i="38"/>
  <c r="A67" i="38"/>
  <c r="A66" i="38"/>
  <c r="A65" i="38"/>
  <c r="A64" i="38"/>
  <c r="A63" i="38"/>
  <c r="A62" i="38"/>
  <c r="A61" i="38"/>
  <c r="A60" i="38"/>
  <c r="A59" i="38"/>
  <c r="A58" i="38"/>
  <c r="A57" i="38"/>
  <c r="A56" i="38"/>
  <c r="A55" i="38"/>
  <c r="A54" i="38"/>
  <c r="A53" i="38"/>
  <c r="A52" i="38"/>
  <c r="A51" i="38"/>
  <c r="A50" i="38"/>
  <c r="A49" i="38"/>
  <c r="A48" i="38"/>
  <c r="A47" i="38"/>
  <c r="AL46" i="38"/>
  <c r="A46" i="38"/>
  <c r="A45" i="38"/>
  <c r="AL44" i="38"/>
  <c r="A44" i="38"/>
  <c r="A43" i="38"/>
  <c r="A42" i="38"/>
  <c r="S41" i="38"/>
  <c r="AG41" i="38" s="1"/>
  <c r="W41" i="38"/>
  <c r="A41" i="38"/>
  <c r="S40" i="38"/>
  <c r="W40" i="38"/>
  <c r="AG40" i="38"/>
  <c r="A40" i="38"/>
  <c r="A39" i="38"/>
  <c r="A38" i="38"/>
  <c r="A37" i="38"/>
  <c r="A36" i="38"/>
  <c r="A35" i="38"/>
  <c r="A34" i="38"/>
  <c r="A33" i="38"/>
  <c r="A32" i="38"/>
  <c r="A31" i="38"/>
  <c r="A30" i="38"/>
  <c r="A29" i="38"/>
  <c r="A28" i="38"/>
  <c r="A27" i="38"/>
  <c r="A26" i="38"/>
  <c r="A25" i="38"/>
  <c r="A24" i="38"/>
  <c r="A23" i="38"/>
  <c r="A22" i="38"/>
  <c r="A21" i="38"/>
  <c r="A20" i="38"/>
  <c r="A19" i="38"/>
  <c r="A18" i="38"/>
  <c r="A17" i="38"/>
  <c r="A16" i="38"/>
  <c r="A15" i="38"/>
  <c r="A14" i="38"/>
  <c r="A13" i="38"/>
  <c r="A12" i="38"/>
  <c r="A11" i="38"/>
  <c r="A10" i="38"/>
  <c r="A9" i="38"/>
  <c r="A8" i="38"/>
  <c r="A7" i="38"/>
  <c r="A6" i="38"/>
  <c r="A5" i="38"/>
  <c r="A4" i="38"/>
  <c r="A3" i="38"/>
  <c r="AL44" i="3"/>
  <c r="BJ1" i="4"/>
  <c r="BI1" i="4"/>
  <c r="BH1" i="4"/>
  <c r="N1" i="4"/>
  <c r="BE1" i="4"/>
  <c r="BD1" i="4"/>
  <c r="BC1" i="4"/>
  <c r="BB1" i="4"/>
  <c r="BA1" i="4"/>
  <c r="AZ1" i="4"/>
  <c r="AY1" i="4"/>
  <c r="AX1" i="4"/>
  <c r="AW1" i="4"/>
  <c r="AV1" i="4"/>
  <c r="AU1" i="4"/>
  <c r="AT1" i="4"/>
  <c r="AS1" i="4"/>
  <c r="AR1" i="4"/>
  <c r="AQ1" i="4"/>
  <c r="BG1" i="4"/>
  <c r="BF1" i="4"/>
  <c r="AP1" i="4"/>
  <c r="Y1" i="4"/>
  <c r="Z1" i="4"/>
  <c r="E1" i="4"/>
  <c r="F1" i="4"/>
  <c r="AL46" i="3"/>
  <c r="W41" i="3"/>
  <c r="W40" i="3"/>
  <c r="T1" i="4"/>
  <c r="S40" i="3"/>
  <c r="S41" i="3"/>
  <c r="V1" i="4"/>
  <c r="U1" i="4"/>
  <c r="C1" i="4"/>
  <c r="D1" i="4"/>
  <c r="G1" i="4"/>
  <c r="H1" i="4"/>
  <c r="I1" i="4"/>
  <c r="J1" i="4"/>
  <c r="K1" i="4"/>
  <c r="L1" i="4"/>
  <c r="M1" i="4"/>
  <c r="O1" i="4"/>
  <c r="P1" i="4"/>
  <c r="Q1" i="4"/>
  <c r="R1" i="4"/>
  <c r="S1" i="4"/>
  <c r="W1" i="4"/>
  <c r="X1" i="4"/>
  <c r="AA1" i="4"/>
  <c r="AB1" i="4"/>
  <c r="AC1" i="4"/>
  <c r="AD1" i="4"/>
  <c r="AE1" i="4"/>
  <c r="AF1" i="4"/>
  <c r="B1" i="4"/>
  <c r="A54" i="3"/>
  <c r="A35" i="3"/>
  <c r="A34" i="3"/>
  <c r="A3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6" i="3"/>
  <c r="A37" i="3"/>
  <c r="A38" i="3"/>
  <c r="A39" i="3"/>
  <c r="A40" i="3"/>
  <c r="A41" i="3"/>
  <c r="A42" i="3"/>
  <c r="A43" i="3"/>
  <c r="A44" i="3"/>
  <c r="A45" i="3"/>
  <c r="A46" i="3"/>
  <c r="A47" i="3"/>
  <c r="A48" i="3"/>
  <c r="A49" i="3"/>
  <c r="A50" i="3"/>
  <c r="A51" i="3"/>
  <c r="A52" i="3"/>
  <c r="A53" i="3"/>
  <c r="A55" i="3"/>
  <c r="A56" i="3"/>
  <c r="A57" i="3"/>
  <c r="A58" i="3"/>
  <c r="A59" i="3"/>
  <c r="A60" i="3"/>
  <c r="A61" i="3"/>
  <c r="A62" i="3"/>
  <c r="A63" i="3"/>
  <c r="A64" i="3"/>
  <c r="A65" i="3"/>
  <c r="A66" i="3"/>
  <c r="A67" i="3"/>
  <c r="A68" i="3"/>
  <c r="A69" i="3"/>
  <c r="A70" i="3"/>
  <c r="A71" i="3"/>
  <c r="A3" i="3"/>
  <c r="AG40" i="3"/>
  <c r="BD13" i="4" a="1"/>
  <c r="BA8" i="4" a="1"/>
  <c r="AQ12" i="4" a="1"/>
  <c r="E5" i="4" a="1"/>
  <c r="AY11" i="4" a="1"/>
  <c r="AR13" i="4" a="1"/>
  <c r="AH12" i="4" a="1"/>
  <c r="AF8" i="4" a="1"/>
  <c r="C12" i="4" a="1"/>
  <c r="BE11" i="4" a="1"/>
  <c r="AT14" i="4" a="1"/>
  <c r="AQ11" i="4" a="1"/>
  <c r="J14" i="4" a="1"/>
  <c r="K9" i="4" a="1"/>
  <c r="N11" i="4" a="1"/>
  <c r="E12" i="4" a="1"/>
  <c r="AY10" i="4" a="1"/>
  <c r="AP14" i="4" a="1"/>
  <c r="BD11" i="4" a="1"/>
  <c r="AU13" i="4" a="1"/>
  <c r="AQ14" i="4" a="1"/>
  <c r="E13" i="4" a="1"/>
  <c r="AX10" i="4" a="1"/>
  <c r="AP13" i="4" a="1"/>
  <c r="BC11" i="4" a="1"/>
  <c r="AT13" i="4" a="1"/>
  <c r="AQ9" i="4" a="1"/>
  <c r="L14" i="4" a="1"/>
  <c r="Q9" i="4" a="1"/>
  <c r="Y11" i="4" a="1"/>
  <c r="BB10" i="4" a="1"/>
  <c r="AX9" i="4" a="1"/>
  <c r="AP12" i="4" a="1"/>
  <c r="AI5" i="4" a="1"/>
  <c r="C10" i="4" a="1"/>
  <c r="H12" i="4" a="1"/>
  <c r="O11" i="4" a="1"/>
  <c r="AC13" i="4" a="1"/>
  <c r="Q5" i="4" a="1"/>
  <c r="I7" i="4" a="1"/>
  <c r="AF14" i="4" a="1"/>
  <c r="S12" i="4" a="1"/>
  <c r="U7" i="4" a="1"/>
  <c r="O12" i="4" a="1"/>
  <c r="R9" i="4" a="1"/>
  <c r="M13" i="4" a="1"/>
  <c r="AF6" i="4" a="1"/>
  <c r="AB12" i="4" a="1"/>
  <c r="H8" i="4" a="1"/>
  <c r="N12" i="4" a="1"/>
  <c r="AB7" i="4" a="1"/>
  <c r="B7" i="4" a="1"/>
  <c r="B9" i="4" a="1"/>
  <c r="J13" i="4" a="1"/>
  <c r="P6" i="4" a="1"/>
  <c r="AK14" i="4" a="1"/>
  <c r="AH8" i="4" a="1"/>
  <c r="C11" i="4" a="1"/>
  <c r="X13" i="4" a="1"/>
  <c r="K7" i="4" a="1"/>
  <c r="M14" i="4" a="1"/>
  <c r="J12" i="4" a="1"/>
  <c r="Q6" i="4" a="1"/>
  <c r="N13" i="4" a="1"/>
  <c r="Q8" i="4" a="1"/>
  <c r="M11" i="4" a="1"/>
  <c r="AB13" i="4" a="1"/>
  <c r="AD14" i="4" a="1"/>
  <c r="AY7" i="4" a="1"/>
  <c r="AS14" i="4" a="1"/>
  <c r="AY6" i="4" a="1"/>
  <c r="F10" i="4" a="1"/>
  <c r="BA13" i="4" a="1"/>
  <c r="H11" i="4" a="1"/>
  <c r="W8" i="4" a="1"/>
  <c r="AE6" i="4" a="1"/>
  <c r="L10" i="4" a="1"/>
  <c r="M5" i="4" a="1"/>
  <c r="AH10" i="4" a="1"/>
  <c r="R5" i="4" a="1"/>
  <c r="K10" i="4" a="1"/>
  <c r="AV6" i="4" a="1"/>
  <c r="AR8" i="4" a="1"/>
  <c r="H14" i="4" a="1"/>
  <c r="BB14" i="4" a="1"/>
  <c r="U14" i="4" a="1"/>
  <c r="G11" i="4" a="1"/>
  <c r="X14" i="4" a="1"/>
  <c r="J9" i="4" a="1"/>
  <c r="D12" i="4" a="1"/>
  <c r="AE9" i="4" a="1"/>
  <c r="BC12" i="4" a="1"/>
  <c r="AU14" i="4" a="1"/>
  <c r="AQ8" i="4" a="1"/>
  <c r="BB13" i="4" a="1"/>
  <c r="AZ10" i="4" a="1"/>
  <c r="AR9" i="4" a="1"/>
  <c r="AI14" i="4" a="1"/>
  <c r="D10" i="4" a="1"/>
  <c r="I12" i="4" a="1"/>
  <c r="BD10" i="4" a="1"/>
  <c r="AT12" i="4" a="1"/>
  <c r="AQ7" i="4" a="1"/>
  <c r="N14" i="4" a="1"/>
  <c r="O9" i="4" a="1"/>
  <c r="R11" i="4" a="1"/>
  <c r="BB12" i="4" a="1"/>
  <c r="AZ9" i="4" a="1"/>
  <c r="AP10" i="4" a="1"/>
  <c r="BC10" i="4" a="1"/>
  <c r="AU11" i="4" a="1"/>
  <c r="AQ10" i="4" a="1"/>
  <c r="BB11" i="4" a="1"/>
  <c r="AY9" i="4" a="1"/>
  <c r="AP9" i="4" a="1"/>
  <c r="BE9" i="4" a="1"/>
  <c r="AT11" i="4" a="1"/>
  <c r="AQ5" i="4" a="1"/>
  <c r="P14" i="4" a="1"/>
  <c r="Z9" i="4" a="1"/>
  <c r="AC11" i="4" a="1"/>
  <c r="BB6" i="4" a="1"/>
  <c r="AY8" i="4" a="1"/>
  <c r="AP8" i="4" a="1"/>
  <c r="D8" i="4" a="1"/>
  <c r="I10" i="4" a="1"/>
  <c r="L12" i="4" a="1"/>
  <c r="X11" i="4" a="1"/>
  <c r="N7" i="4" a="1"/>
  <c r="AE5" i="4" a="1"/>
  <c r="N5" i="4" a="1"/>
  <c r="C8" i="4" a="1"/>
  <c r="Z12" i="4" a="1"/>
  <c r="N6" i="4" a="1"/>
  <c r="Q7" i="4" a="1"/>
  <c r="AA9" i="4" a="1"/>
  <c r="Q13" i="4" a="1"/>
  <c r="B6" i="4" a="1"/>
  <c r="W7" i="4" a="1"/>
  <c r="P8" i="4" a="1"/>
  <c r="AA12" i="4" a="1"/>
  <c r="K6" i="4" a="1"/>
  <c r="L9" i="4" a="1"/>
  <c r="X7" i="4" a="1"/>
  <c r="AI10" i="4" a="1"/>
  <c r="X6" i="4" a="1"/>
  <c r="R12" i="4" a="1"/>
  <c r="AL13" i="4" a="1"/>
  <c r="AS13" i="4" a="1"/>
  <c r="AR14" i="4" a="1"/>
  <c r="L7" i="4" a="1"/>
  <c r="R6" i="4" a="1"/>
  <c r="AE13" i="4" a="1"/>
  <c r="K13" i="4" a="1"/>
  <c r="AE10" i="4" a="1"/>
  <c r="E9" i="4" a="1"/>
  <c r="M9" i="4" a="1"/>
  <c r="AR6" i="4" a="1"/>
  <c r="B12" i="4" a="1"/>
  <c r="Y13" i="4" a="1"/>
  <c r="P10" i="4" a="1"/>
  <c r="AD7" i="4" a="1"/>
  <c r="AB6" i="4" a="1"/>
  <c r="X5" i="4" a="1"/>
  <c r="BE10" i="4" a="1"/>
  <c r="AU12" i="4" a="1"/>
  <c r="BG5" i="4" a="1"/>
  <c r="BB9" i="4" a="1"/>
  <c r="AV10" i="4" a="1"/>
  <c r="AR5" i="4" a="1"/>
  <c r="G8" i="4" a="1"/>
  <c r="J10" i="4" a="1"/>
  <c r="M12" i="4" a="1"/>
  <c r="BC9" i="4" a="1"/>
  <c r="AT10" i="4" a="1"/>
  <c r="BF5" i="4" a="1"/>
  <c r="R14" i="4" a="1"/>
  <c r="S9" i="4" a="1"/>
  <c r="W11" i="4" a="1"/>
  <c r="BB8" i="4" a="1"/>
  <c r="AV9" i="4" a="1"/>
  <c r="AP6" i="4" a="1"/>
  <c r="BE8" i="4" a="1"/>
  <c r="AU9" i="4" a="1"/>
  <c r="AQ6" i="4" a="1"/>
  <c r="BB7" i="4" a="1"/>
  <c r="AZ8" i="4" a="1"/>
  <c r="AP5" i="4" a="1"/>
  <c r="BD8" i="4" a="1"/>
  <c r="AT9" i="4" a="1"/>
  <c r="AL12" i="4" a="1"/>
  <c r="Y14" i="4" a="1"/>
  <c r="AD9" i="4" a="1"/>
  <c r="F7" i="4" a="1"/>
  <c r="AW14" i="4" a="1"/>
  <c r="AZ7" i="4" a="1"/>
  <c r="AL7" i="4" a="1"/>
  <c r="J8" i="4" a="1"/>
  <c r="M10" i="4" a="1"/>
  <c r="P12" i="4" a="1"/>
  <c r="AF11" i="4" a="1"/>
  <c r="AA6" i="4" a="1"/>
  <c r="S14" i="4" a="1"/>
  <c r="AK6" i="4" a="1"/>
  <c r="M8" i="4" a="1"/>
  <c r="AD12" i="4" a="1"/>
  <c r="Z6" i="4" a="1"/>
  <c r="P5" i="4" a="1"/>
  <c r="I11" i="4" a="1"/>
  <c r="Z13" i="4" a="1"/>
  <c r="O6" i="4" a="1"/>
  <c r="S5" i="4" a="1"/>
  <c r="Y8" i="4" a="1"/>
  <c r="AE12" i="4" a="1"/>
  <c r="Y12" i="4" a="1"/>
  <c r="AC9" i="4" a="1"/>
  <c r="R13" i="4" a="1"/>
  <c r="S6" i="4" a="1"/>
  <c r="U9" i="4" a="1"/>
  <c r="AK5" i="4" a="1"/>
  <c r="AD11" i="4" a="1"/>
  <c r="AF13" i="4" a="1"/>
  <c r="O5" i="4" a="1"/>
  <c r="B8" i="4" a="1"/>
  <c r="P7" i="4" a="1"/>
  <c r="AX5" i="4" a="1"/>
  <c r="F12" i="4" a="1"/>
  <c r="S8" i="4" a="1"/>
  <c r="BH5" i="4" a="1"/>
  <c r="AE14" i="4" a="1"/>
  <c r="AZ5" i="4" a="1"/>
  <c r="AX6" i="4" a="1"/>
  <c r="AS12" i="4" a="1"/>
  <c r="AZ11" i="4" a="1"/>
  <c r="P9" i="4" a="1"/>
  <c r="G14" i="4" a="1"/>
  <c r="I5" i="4" a="1"/>
  <c r="J7" i="4" a="1"/>
  <c r="X10" i="4" a="1"/>
  <c r="K14" i="4" a="1"/>
  <c r="N9" i="4" a="1"/>
  <c r="AB8" i="4" a="1"/>
  <c r="G9" i="4" a="1"/>
  <c r="E8" i="4" a="1"/>
  <c r="AW11" i="4" a="1"/>
  <c r="AR7" i="4" a="1"/>
  <c r="AQ13" i="4" a="1"/>
  <c r="W5" i="4" a="1"/>
  <c r="I13" i="4" a="1"/>
  <c r="Z14" i="4" a="1"/>
  <c r="F5" i="4" a="1"/>
  <c r="D7" i="4" a="1"/>
  <c r="S13" i="4" a="1"/>
  <c r="AB10" i="4" a="1"/>
  <c r="BD9" i="4" a="1"/>
  <c r="AU10" i="4" a="1"/>
  <c r="AL10" i="4" a="1"/>
  <c r="BB5" i="4" a="1"/>
  <c r="AW9" i="4" a="1"/>
  <c r="AP11" i="4" a="1"/>
  <c r="K8" i="4" a="1"/>
  <c r="N10" i="4" a="1"/>
  <c r="Q12" i="4" a="1"/>
  <c r="BE7" i="4" a="1"/>
  <c r="AT8" i="4" a="1"/>
  <c r="AL8" i="4" a="1"/>
  <c r="W14" i="4" a="1"/>
  <c r="X9" i="4" a="1"/>
  <c r="AA11" i="4" a="1"/>
  <c r="AY14" i="4" a="1"/>
  <c r="AW8" i="4" a="1"/>
  <c r="AL11" i="4" a="1"/>
  <c r="BD7" i="4" a="1"/>
  <c r="AU7" i="4" a="1"/>
  <c r="AL6" i="4" a="1"/>
  <c r="AX14" i="4" a="1"/>
  <c r="AV8" i="4" a="1"/>
  <c r="AL9" i="4" a="1"/>
  <c r="BC7" i="4" a="1"/>
  <c r="AT7" i="4" a="1"/>
  <c r="AH7" i="4" a="1"/>
  <c r="AC14" i="4" a="1"/>
  <c r="U10" i="4" a="1"/>
  <c r="F11" i="4" a="1"/>
  <c r="AX13" i="4" a="1"/>
  <c r="AV7" i="4" a="1"/>
  <c r="AH6" i="4" a="1"/>
  <c r="N8" i="4" a="1"/>
  <c r="Q10" i="4" a="1"/>
  <c r="U8" i="4" a="1"/>
  <c r="B13" i="4" a="1"/>
  <c r="D6" i="4" a="1"/>
  <c r="H10" i="4" a="1"/>
  <c r="AH9" i="4" a="1"/>
  <c r="AD8" i="4" a="1"/>
  <c r="U13" i="4" a="1"/>
  <c r="Y5" i="4" a="1"/>
  <c r="AC12" i="4" a="1"/>
  <c r="Q11" i="4" a="1"/>
  <c r="AD13" i="4" a="1"/>
  <c r="C5" i="4" a="1"/>
  <c r="AC6" i="4" a="1"/>
  <c r="G10" i="4" a="1"/>
  <c r="AA7" i="4" a="1"/>
  <c r="D5" i="4" a="1"/>
  <c r="U5" i="4" a="1"/>
  <c r="K11" i="4" a="1"/>
  <c r="W13" i="4" a="1"/>
  <c r="S7" i="4" a="1"/>
  <c r="G12" i="4" a="1"/>
  <c r="AF5" i="4" a="1"/>
  <c r="X12" i="4" a="1"/>
  <c r="R7" i="4" a="1"/>
  <c r="B5" i="4" a="1"/>
  <c r="L8" i="4" a="1"/>
  <c r="G7" i="4" a="1"/>
  <c r="BE6" i="4" a="1"/>
  <c r="AV14" i="4" a="1"/>
  <c r="BC5" i="4" a="1"/>
  <c r="F9" i="4" a="1"/>
  <c r="BA14" i="4" a="1"/>
  <c r="BJ5" i="4" a="1"/>
  <c r="AK12" i="4" a="1"/>
  <c r="E10" i="4" a="1"/>
  <c r="AD10" i="4" a="1"/>
  <c r="L6" i="4" a="1"/>
  <c r="L5" i="4" a="1"/>
  <c r="AB11" i="4" a="1"/>
  <c r="J6" i="4" a="1"/>
  <c r="AK9" i="4" a="1"/>
  <c r="AX11" i="4" a="1"/>
  <c r="BA6" i="4" a="1"/>
  <c r="BD12" i="4" a="1"/>
  <c r="P11" i="4" a="1"/>
  <c r="AF7" i="4" a="1"/>
  <c r="D13" i="4" a="1"/>
  <c r="I6" i="4" a="1"/>
  <c r="C14" i="4" a="1"/>
  <c r="BC8" i="4" a="1"/>
  <c r="AU8" i="4" a="1"/>
  <c r="F8" i="4" a="1"/>
  <c r="AZ14" i="4" a="1"/>
  <c r="AX8" i="4" a="1"/>
  <c r="AP7" i="4" a="1"/>
  <c r="O8" i="4" a="1"/>
  <c r="R10" i="4" a="1"/>
  <c r="AY5" i="4" a="1"/>
  <c r="BD6" i="4" a="1"/>
  <c r="AT6" i="4" a="1"/>
  <c r="AK8" i="4" a="1"/>
  <c r="AA14" i="4" a="1"/>
  <c r="AB9" i="4" a="1"/>
  <c r="AE11" i="4" a="1"/>
  <c r="AZ13" i="4" a="1"/>
  <c r="AX7" i="4" a="1"/>
  <c r="AV5" i="4" a="1"/>
  <c r="BC6" i="4" a="1"/>
  <c r="AU5" i="4" a="1"/>
  <c r="F6" i="4" a="1"/>
  <c r="AY13" i="4" a="1"/>
  <c r="AW7" i="4" a="1"/>
  <c r="AW5" i="4" a="1"/>
  <c r="BE5" i="4" a="1"/>
  <c r="AT5" i="4" a="1"/>
  <c r="AI9" i="4" a="1"/>
  <c r="AH5" i="4" a="1"/>
  <c r="B11" i="4" a="1"/>
  <c r="E6" i="4" a="1"/>
  <c r="AY12" i="4" a="1"/>
  <c r="AW6" i="4" a="1"/>
  <c r="AI8" i="4" a="1"/>
  <c r="R8" i="4" a="1"/>
  <c r="H9" i="4" a="1"/>
  <c r="H13" i="4" a="1"/>
  <c r="C7" i="4" a="1"/>
  <c r="AF12" i="4" a="1"/>
  <c r="AI11" i="4" a="1"/>
  <c r="B10" i="4" a="1"/>
  <c r="AE7" i="4" a="1"/>
  <c r="AB5" i="4" a="1"/>
  <c r="C6" i="4" a="1"/>
  <c r="AC7" i="4" a="1"/>
  <c r="G5" i="4" a="1"/>
  <c r="AI7" i="4" a="1"/>
  <c r="O10" i="4" a="1"/>
  <c r="H7" i="4" a="1"/>
  <c r="J5" i="4" a="1"/>
  <c r="AK7" i="4" a="1"/>
  <c r="S11" i="4" a="1"/>
  <c r="AA13" i="4" a="1"/>
  <c r="G6" i="4" a="1"/>
  <c r="M6" i="4" a="1"/>
  <c r="D9" i="4" a="1"/>
  <c r="G13" i="4" a="1"/>
  <c r="U6" i="4" a="1"/>
  <c r="H5" i="4" a="1"/>
  <c r="AC8" i="4" a="1"/>
  <c r="AU6" i="4" a="1"/>
  <c r="W10" i="4" a="1"/>
  <c r="AH11" i="4" a="1"/>
  <c r="AF9" i="4" a="1"/>
  <c r="AV13" i="4" a="1"/>
  <c r="AZ12" i="4" a="1"/>
  <c r="C9" i="4" a="1"/>
  <c r="AK11" i="4" a="1"/>
  <c r="L13" i="4" a="1"/>
  <c r="U12" i="4" a="1"/>
  <c r="I14" i="4" a="1"/>
  <c r="AA5" i="4" a="1"/>
  <c r="AK10" i="4" a="1"/>
  <c r="AX12" i="4" a="1"/>
  <c r="AS5" i="4" a="1"/>
  <c r="BA5" i="4" a="1"/>
  <c r="AW10" i="4" a="1"/>
  <c r="AE8" i="4" a="1"/>
  <c r="K5" i="4" a="1"/>
  <c r="K12" i="4" a="1"/>
  <c r="Y10" i="4" a="1"/>
  <c r="AC5" i="4" a="1"/>
  <c r="BI5" i="4" a="1"/>
  <c r="BD5" i="4" a="1"/>
  <c r="AS11" i="4" a="1"/>
  <c r="E7" i="4" a="1"/>
  <c r="AW13" i="4" a="1"/>
  <c r="AZ6" i="4" a="1"/>
  <c r="AI6" i="4" a="1"/>
  <c r="X8" i="4" a="1"/>
  <c r="AA10" i="4" a="1"/>
  <c r="BD14" i="4" a="1"/>
  <c r="BA11" i="4" a="1"/>
  <c r="AS10" i="4" a="1"/>
  <c r="AI13" i="4" a="1"/>
  <c r="AL5" i="4" a="1"/>
  <c r="D11" i="4" a="1"/>
  <c r="F13" i="4" a="1"/>
  <c r="AW12" i="4" a="1"/>
  <c r="AR12" i="4" a="1"/>
  <c r="BC14" i="4" a="1"/>
  <c r="BA10" i="4" a="1"/>
  <c r="AS9" i="4" a="1"/>
  <c r="F14" i="4" a="1"/>
  <c r="AV12" i="4" a="1"/>
  <c r="AR11" i="4" a="1"/>
  <c r="BE13" i="4" a="1"/>
  <c r="BA9" i="4" a="1"/>
  <c r="AS8" i="4" a="1"/>
  <c r="B14" i="4" a="1"/>
  <c r="I9" i="4" a="1"/>
  <c r="L11" i="4" a="1"/>
  <c r="E14" i="4" a="1"/>
  <c r="AV11" i="4" a="1"/>
  <c r="AR10" i="4" a="1"/>
  <c r="AH14" i="4" a="1"/>
  <c r="AA8" i="4" a="1"/>
  <c r="U11" i="4" a="1"/>
  <c r="Y9" i="4" a="1"/>
  <c r="P13" i="4" a="1"/>
  <c r="AD6" i="4" a="1"/>
  <c r="O7" i="4" a="1"/>
  <c r="O14" i="4" a="1"/>
  <c r="AC10" i="4" a="1"/>
  <c r="Y6" i="4" a="1"/>
  <c r="AB14" i="4" a="1"/>
  <c r="AK13" i="4" a="1"/>
  <c r="C13" i="4" a="1"/>
  <c r="W6" i="4" a="1"/>
  <c r="AL14" i="4" a="1"/>
  <c r="Q14" i="4" a="1"/>
  <c r="AF10" i="4" a="1"/>
  <c r="Z7" i="4" a="1"/>
  <c r="I8" i="4" a="1"/>
  <c r="AI12" i="4" a="1"/>
  <c r="W12" i="4" a="1"/>
  <c r="Y7" i="4" a="1"/>
  <c r="AD5" i="4" a="1"/>
  <c r="H6" i="4" a="1"/>
  <c r="W9" i="4" a="1"/>
  <c r="O13" i="4" a="1"/>
  <c r="M7" i="4" a="1"/>
  <c r="AH13" i="4" a="1"/>
  <c r="S10" i="4" a="1"/>
  <c r="BE14" i="4" a="1"/>
  <c r="BA12" i="4" a="1"/>
  <c r="AS7" i="4" a="1"/>
  <c r="E11" i="4" a="1"/>
  <c r="BC13" i="4" a="1"/>
  <c r="BA7" i="4" a="1"/>
  <c r="AS6" i="4" a="1"/>
  <c r="D14" i="4" a="1"/>
  <c r="J11" i="4" a="1"/>
  <c r="BE12" i="4" a="1"/>
  <c r="AG41" i="42" l="1"/>
  <c r="AG41" i="41"/>
  <c r="AG41" i="39"/>
  <c r="AG41" i="3"/>
  <c r="G7" i="4"/>
  <c r="P7" i="4"/>
  <c r="R12" i="4"/>
  <c r="J12" i="4"/>
  <c r="AB10" i="4"/>
  <c r="S10" i="4"/>
  <c r="T10" i="4" s="1"/>
  <c r="K10" i="4"/>
  <c r="AC8" i="4"/>
  <c r="L8" i="4"/>
  <c r="B8" i="4"/>
  <c r="AD14" i="4"/>
  <c r="M14" i="4"/>
  <c r="C14" i="4"/>
  <c r="AH13" i="4"/>
  <c r="AK10" i="4"/>
  <c r="H5" i="4"/>
  <c r="B5" i="4"/>
  <c r="O5" i="4"/>
  <c r="X6" i="4"/>
  <c r="K7" i="4"/>
  <c r="I6" i="4"/>
  <c r="M7" i="4"/>
  <c r="J6" i="4"/>
  <c r="U6" i="4"/>
  <c r="V6" i="4" s="1"/>
  <c r="R7" i="4"/>
  <c r="AF13" i="4"/>
  <c r="AG13" i="4" s="1"/>
  <c r="AB13" i="4"/>
  <c r="X13" i="4"/>
  <c r="S13" i="4"/>
  <c r="T13" i="4" s="1"/>
  <c r="O13" i="4"/>
  <c r="K13" i="4"/>
  <c r="G13" i="4"/>
  <c r="X12" i="4"/>
  <c r="AD11" i="4"/>
  <c r="M11" i="4"/>
  <c r="C11" i="4"/>
  <c r="AE9" i="4"/>
  <c r="W9" i="4"/>
  <c r="N9" i="4"/>
  <c r="D9" i="4"/>
  <c r="AF5" i="4"/>
  <c r="AG5" i="4" s="1"/>
  <c r="AK5" i="4"/>
  <c r="AI10" i="4"/>
  <c r="AJ10" i="4" s="1"/>
  <c r="AH8" i="4"/>
  <c r="AC5" i="4"/>
  <c r="H6" i="4"/>
  <c r="R5" i="4"/>
  <c r="M6" i="4"/>
  <c r="G12" i="4"/>
  <c r="U9" i="4"/>
  <c r="V9" i="4" s="1"/>
  <c r="Q8" i="4"/>
  <c r="AK14" i="4"/>
  <c r="X5" i="4"/>
  <c r="AD5" i="4"/>
  <c r="AA5" i="4"/>
  <c r="G6" i="4"/>
  <c r="S7" i="4"/>
  <c r="T7" i="4" s="1"/>
  <c r="S6" i="4"/>
  <c r="T6" i="4" s="1"/>
  <c r="X7" i="4"/>
  <c r="P6" i="4"/>
  <c r="D7" i="4"/>
  <c r="Y7" i="4"/>
  <c r="AE13" i="4"/>
  <c r="AA13" i="4"/>
  <c r="W13" i="4"/>
  <c r="R13" i="4"/>
  <c r="N13" i="4"/>
  <c r="J13" i="4"/>
  <c r="D13" i="4"/>
  <c r="W12" i="4"/>
  <c r="AB11" i="4"/>
  <c r="S11" i="4"/>
  <c r="T11" i="4" s="1"/>
  <c r="K11" i="4"/>
  <c r="AC9" i="4"/>
  <c r="L9" i="4"/>
  <c r="B9" i="4"/>
  <c r="F5" i="4"/>
  <c r="AI12" i="4"/>
  <c r="AJ12" i="4" s="1"/>
  <c r="AH10" i="4"/>
  <c r="AK7" i="4"/>
  <c r="U5" i="4"/>
  <c r="V5" i="4" s="1"/>
  <c r="Y12" i="4"/>
  <c r="Q6" i="4"/>
  <c r="B7" i="4"/>
  <c r="I8" i="4"/>
  <c r="K14" i="4"/>
  <c r="J5" i="4"/>
  <c r="D5" i="4"/>
  <c r="K6" i="4"/>
  <c r="AB7" i="4"/>
  <c r="AB6" i="4"/>
  <c r="Z7" i="4"/>
  <c r="R6" i="4"/>
  <c r="H7" i="4"/>
  <c r="AA7" i="4"/>
  <c r="AE12" i="4"/>
  <c r="AA12" i="4"/>
  <c r="N12" i="4"/>
  <c r="D12" i="4"/>
  <c r="AF10" i="4"/>
  <c r="AG10" i="4" s="1"/>
  <c r="X10" i="4"/>
  <c r="O10" i="4"/>
  <c r="G10" i="4"/>
  <c r="Y8" i="4"/>
  <c r="P8" i="4"/>
  <c r="H8" i="4"/>
  <c r="Z14" i="4"/>
  <c r="Q14" i="4"/>
  <c r="I14" i="4"/>
  <c r="AI7" i="4"/>
  <c r="AJ7" i="4" s="1"/>
  <c r="AC6" i="4"/>
  <c r="S5" i="4"/>
  <c r="T5" i="4" s="1"/>
  <c r="W7" i="4"/>
  <c r="AB12" i="4"/>
  <c r="Y10" i="4"/>
  <c r="AL14" i="4"/>
  <c r="AM14" i="4" s="1"/>
  <c r="L5" i="4"/>
  <c r="G5" i="4"/>
  <c r="C5" i="4"/>
  <c r="O6" i="4"/>
  <c r="B6" i="4"/>
  <c r="AF6" i="4"/>
  <c r="AG6" i="4" s="1"/>
  <c r="AD7" i="4"/>
  <c r="W6" i="4"/>
  <c r="J7" i="4"/>
  <c r="AC7" i="4"/>
  <c r="AD13" i="4"/>
  <c r="Z13" i="4"/>
  <c r="Q13" i="4"/>
  <c r="M13" i="4"/>
  <c r="I13" i="4"/>
  <c r="C13" i="4"/>
  <c r="U12" i="4"/>
  <c r="V12" i="4" s="1"/>
  <c r="Q11" i="4"/>
  <c r="I11" i="4"/>
  <c r="AA9" i="4"/>
  <c r="R9" i="4"/>
  <c r="J9" i="4"/>
  <c r="AK13" i="4"/>
  <c r="M5" i="4"/>
  <c r="C6" i="4"/>
  <c r="AC12" i="4"/>
  <c r="P5" i="4"/>
  <c r="Q7" i="4"/>
  <c r="O12" i="4"/>
  <c r="P10" i="4"/>
  <c r="AB14" i="4"/>
  <c r="I5" i="4"/>
  <c r="AB5" i="4"/>
  <c r="Y5" i="4"/>
  <c r="Z6" i="4"/>
  <c r="N6" i="4"/>
  <c r="U7" i="4"/>
  <c r="V7" i="4" s="1"/>
  <c r="AF7" i="4"/>
  <c r="AG7" i="4" s="1"/>
  <c r="Y6" i="4"/>
  <c r="L7" i="4"/>
  <c r="AE7" i="4"/>
  <c r="U13" i="4"/>
  <c r="V13" i="4" s="1"/>
  <c r="AD12" i="4"/>
  <c r="Z12" i="4"/>
  <c r="S12" i="4"/>
  <c r="T12" i="4" s="1"/>
  <c r="K12" i="4"/>
  <c r="AC10" i="4"/>
  <c r="L10" i="4"/>
  <c r="B10" i="4"/>
  <c r="AD8" i="4"/>
  <c r="M8" i="4"/>
  <c r="C8" i="4"/>
  <c r="AF14" i="4"/>
  <c r="AG14" i="4" s="1"/>
  <c r="X14" i="4"/>
  <c r="O14" i="4"/>
  <c r="G14" i="4"/>
  <c r="AI11" i="4"/>
  <c r="AJ11" i="4" s="1"/>
  <c r="AH9" i="4"/>
  <c r="AK6" i="4"/>
  <c r="N5" i="4"/>
  <c r="I7" i="4"/>
  <c r="W5" i="4"/>
  <c r="O7" i="4"/>
  <c r="L6" i="4"/>
  <c r="AF12" i="4"/>
  <c r="AG12" i="4" s="1"/>
  <c r="H10" i="4"/>
  <c r="S14" i="4"/>
  <c r="T14" i="4" s="1"/>
  <c r="AE5" i="4"/>
  <c r="Q5" i="4"/>
  <c r="K5" i="4"/>
  <c r="AD6" i="4"/>
  <c r="AE6" i="4"/>
  <c r="C7" i="4"/>
  <c r="D6" i="4"/>
  <c r="AA6" i="4"/>
  <c r="N7" i="4"/>
  <c r="AC13" i="4"/>
  <c r="Y13" i="4"/>
  <c r="P13" i="4"/>
  <c r="L13" i="4"/>
  <c r="H13" i="4"/>
  <c r="B13" i="4"/>
  <c r="AF11" i="4"/>
  <c r="AG11" i="4" s="1"/>
  <c r="X11" i="4"/>
  <c r="O11" i="4"/>
  <c r="G11" i="4"/>
  <c r="Y9" i="4"/>
  <c r="P9" i="4"/>
  <c r="H9" i="4"/>
  <c r="U8" i="4"/>
  <c r="V8" i="4" s="1"/>
  <c r="P12" i="4"/>
  <c r="L12" i="4"/>
  <c r="H12" i="4"/>
  <c r="B12" i="4"/>
  <c r="U11" i="4"/>
  <c r="V11" i="4" s="1"/>
  <c r="AD10" i="4"/>
  <c r="Q10" i="4"/>
  <c r="M10" i="4"/>
  <c r="I10" i="4"/>
  <c r="C10" i="4"/>
  <c r="AE8" i="4"/>
  <c r="AA8" i="4"/>
  <c r="W8" i="4"/>
  <c r="R8" i="4"/>
  <c r="N8" i="4"/>
  <c r="J8" i="4"/>
  <c r="D8" i="4"/>
  <c r="AI5" i="4"/>
  <c r="AJ5" i="4" s="1"/>
  <c r="U14" i="4"/>
  <c r="V14" i="4" s="1"/>
  <c r="AH14" i="4"/>
  <c r="AK11" i="4"/>
  <c r="AI8" i="4"/>
  <c r="AJ8" i="4" s="1"/>
  <c r="AH6" i="4"/>
  <c r="AL7" i="4"/>
  <c r="AM7" i="4" s="1"/>
  <c r="AP8" i="4"/>
  <c r="AP12" i="4"/>
  <c r="AR6" i="4"/>
  <c r="AR10" i="4"/>
  <c r="AR14" i="4"/>
  <c r="AW6" i="4"/>
  <c r="AV7" i="4"/>
  <c r="AZ7" i="4"/>
  <c r="AY8" i="4"/>
  <c r="AX9" i="4"/>
  <c r="AW10" i="4"/>
  <c r="AV11" i="4"/>
  <c r="AZ11" i="4"/>
  <c r="AY12" i="4"/>
  <c r="AX13" i="4"/>
  <c r="AW14" i="4"/>
  <c r="BB6" i="4"/>
  <c r="BB10" i="4"/>
  <c r="BB14" i="4"/>
  <c r="E14" i="4"/>
  <c r="E10" i="4"/>
  <c r="E6" i="4"/>
  <c r="F11" i="4"/>
  <c r="F7" i="4"/>
  <c r="AC11" i="4"/>
  <c r="Y11" i="4"/>
  <c r="P11" i="4"/>
  <c r="L11" i="4"/>
  <c r="H11" i="4"/>
  <c r="B11" i="4"/>
  <c r="U10" i="4"/>
  <c r="V10" i="4" s="1"/>
  <c r="AD9" i="4"/>
  <c r="Z9" i="4"/>
  <c r="Q9" i="4"/>
  <c r="M9" i="4"/>
  <c r="I9" i="4"/>
  <c r="C9" i="4"/>
  <c r="AH5" i="4"/>
  <c r="AC14" i="4"/>
  <c r="Y14" i="4"/>
  <c r="P14" i="4"/>
  <c r="L14" i="4"/>
  <c r="H14" i="4"/>
  <c r="B14" i="4"/>
  <c r="AK12" i="4"/>
  <c r="AI9" i="4"/>
  <c r="AJ9" i="4" s="1"/>
  <c r="AH7" i="4"/>
  <c r="AL12" i="4"/>
  <c r="AM12" i="4" s="1"/>
  <c r="AQ5" i="4"/>
  <c r="AQ9" i="4"/>
  <c r="AQ13" i="4"/>
  <c r="AS8" i="4"/>
  <c r="AS12" i="4"/>
  <c r="AT5" i="4"/>
  <c r="AT7" i="4"/>
  <c r="AT9" i="4"/>
  <c r="AT11" i="4"/>
  <c r="AT13" i="4"/>
  <c r="BA5" i="4"/>
  <c r="BA9" i="4"/>
  <c r="BA13" i="4"/>
  <c r="BE5" i="4"/>
  <c r="BC7" i="4"/>
  <c r="BD8" i="4"/>
  <c r="BE9" i="4"/>
  <c r="BC11" i="4"/>
  <c r="BD12" i="4"/>
  <c r="BE13" i="4"/>
  <c r="BJ5" i="4"/>
  <c r="AW5" i="4"/>
  <c r="AL9" i="4"/>
  <c r="AM9" i="4" s="1"/>
  <c r="AP5" i="4"/>
  <c r="AP9" i="4"/>
  <c r="AP13" i="4"/>
  <c r="AR7" i="4"/>
  <c r="AR11" i="4"/>
  <c r="AX6" i="4"/>
  <c r="AW7" i="4"/>
  <c r="AV8" i="4"/>
  <c r="AZ8" i="4"/>
  <c r="AY9" i="4"/>
  <c r="AX10" i="4"/>
  <c r="AW11" i="4"/>
  <c r="AV12" i="4"/>
  <c r="AZ12" i="4"/>
  <c r="AY13" i="4"/>
  <c r="AX14" i="4"/>
  <c r="BB7" i="4"/>
  <c r="BB11" i="4"/>
  <c r="E13" i="4"/>
  <c r="E9" i="4"/>
  <c r="F14" i="4"/>
  <c r="F10" i="4"/>
  <c r="F6" i="4"/>
  <c r="AL6" i="4"/>
  <c r="AM6" i="4" s="1"/>
  <c r="AQ6" i="4"/>
  <c r="AQ10" i="4"/>
  <c r="AQ14" i="4"/>
  <c r="AS5" i="4"/>
  <c r="AS9" i="4"/>
  <c r="AS13" i="4"/>
  <c r="AU5" i="4"/>
  <c r="AU7" i="4"/>
  <c r="AU9" i="4"/>
  <c r="AU11" i="4"/>
  <c r="AU13" i="4"/>
  <c r="BA6" i="4"/>
  <c r="BA10" i="4"/>
  <c r="BA14" i="4"/>
  <c r="BC6" i="4"/>
  <c r="BD7" i="4"/>
  <c r="BE8" i="4"/>
  <c r="BC10" i="4"/>
  <c r="BD11" i="4"/>
  <c r="BE12" i="4"/>
  <c r="BC14" i="4"/>
  <c r="AZ5" i="4"/>
  <c r="AV5" i="4"/>
  <c r="AL11" i="4"/>
  <c r="AM11" i="4" s="1"/>
  <c r="AP6" i="4"/>
  <c r="AP10" i="4"/>
  <c r="AP14" i="4"/>
  <c r="AR8" i="4"/>
  <c r="AR12" i="4"/>
  <c r="AY6" i="4"/>
  <c r="AX7" i="4"/>
  <c r="AW8" i="4"/>
  <c r="AV9" i="4"/>
  <c r="AZ9" i="4"/>
  <c r="AY10" i="4"/>
  <c r="AX11" i="4"/>
  <c r="AW12" i="4"/>
  <c r="AV13" i="4"/>
  <c r="AZ13" i="4"/>
  <c r="AY14" i="4"/>
  <c r="BB8" i="4"/>
  <c r="BB12" i="4"/>
  <c r="E12" i="4"/>
  <c r="E8" i="4"/>
  <c r="F13" i="4"/>
  <c r="F9" i="4"/>
  <c r="AE11" i="4"/>
  <c r="AA11" i="4"/>
  <c r="W11" i="4"/>
  <c r="R11" i="4"/>
  <c r="N11" i="4"/>
  <c r="J11" i="4"/>
  <c r="D11" i="4"/>
  <c r="AF9" i="4"/>
  <c r="AG9" i="4" s="1"/>
  <c r="AB9" i="4"/>
  <c r="X9" i="4"/>
  <c r="S9" i="4"/>
  <c r="T9" i="4" s="1"/>
  <c r="O9" i="4"/>
  <c r="K9" i="4"/>
  <c r="G9" i="4"/>
  <c r="AL5" i="4"/>
  <c r="AM5" i="4" s="1"/>
  <c r="AE14" i="4"/>
  <c r="AA14" i="4"/>
  <c r="W14" i="4"/>
  <c r="R14" i="4"/>
  <c r="N14" i="4"/>
  <c r="J14" i="4"/>
  <c r="D14" i="4"/>
  <c r="AI13" i="4"/>
  <c r="AJ13" i="4" s="1"/>
  <c r="AH11" i="4"/>
  <c r="AK8" i="4"/>
  <c r="AL8" i="4"/>
  <c r="AM8" i="4" s="1"/>
  <c r="BF5" i="4"/>
  <c r="AQ7" i="4"/>
  <c r="AQ11" i="4"/>
  <c r="AS6" i="4"/>
  <c r="AS10" i="4"/>
  <c r="AS14" i="4"/>
  <c r="AT6" i="4"/>
  <c r="AT8" i="4"/>
  <c r="AT10" i="4"/>
  <c r="AT12" i="4"/>
  <c r="AT14" i="4"/>
  <c r="BA7" i="4"/>
  <c r="BA11" i="4"/>
  <c r="BC5" i="4"/>
  <c r="BD6" i="4"/>
  <c r="BE7" i="4"/>
  <c r="BC9" i="4"/>
  <c r="BD10" i="4"/>
  <c r="BE11" i="4"/>
  <c r="BC13" i="4"/>
  <c r="BD14" i="4"/>
  <c r="BH5" i="4"/>
  <c r="AY5" i="4"/>
  <c r="Q12" i="4"/>
  <c r="M12" i="4"/>
  <c r="I12" i="4"/>
  <c r="C12" i="4"/>
  <c r="AE10" i="4"/>
  <c r="AA10" i="4"/>
  <c r="W10" i="4"/>
  <c r="R10" i="4"/>
  <c r="N10" i="4"/>
  <c r="J10" i="4"/>
  <c r="D10" i="4"/>
  <c r="AF8" i="4"/>
  <c r="AG8" i="4" s="1"/>
  <c r="AB8" i="4"/>
  <c r="X8" i="4"/>
  <c r="S8" i="4"/>
  <c r="T8" i="4" s="1"/>
  <c r="O8" i="4"/>
  <c r="K8" i="4"/>
  <c r="G8" i="4"/>
  <c r="AI14" i="4"/>
  <c r="AJ14" i="4" s="1"/>
  <c r="AH12" i="4"/>
  <c r="AK9" i="4"/>
  <c r="AI6" i="4"/>
  <c r="AJ6" i="4" s="1"/>
  <c r="AL13" i="4"/>
  <c r="AM13" i="4" s="1"/>
  <c r="AP7" i="4"/>
  <c r="AP11" i="4"/>
  <c r="AR5" i="4"/>
  <c r="AR9" i="4"/>
  <c r="AR13" i="4"/>
  <c r="AV6" i="4"/>
  <c r="AZ6" i="4"/>
  <c r="AY7" i="4"/>
  <c r="AX8" i="4"/>
  <c r="AW9" i="4"/>
  <c r="AV10" i="4"/>
  <c r="AZ10" i="4"/>
  <c r="AY11" i="4"/>
  <c r="AX12" i="4"/>
  <c r="AW13" i="4"/>
  <c r="AV14" i="4"/>
  <c r="AZ14" i="4"/>
  <c r="BB5" i="4"/>
  <c r="BB9" i="4"/>
  <c r="BB13" i="4"/>
  <c r="E5" i="4"/>
  <c r="E11" i="4"/>
  <c r="E7" i="4"/>
  <c r="F12" i="4"/>
  <c r="F8" i="4"/>
  <c r="AL10" i="4"/>
  <c r="AM10" i="4" s="1"/>
  <c r="BG5" i="4"/>
  <c r="AQ8" i="4"/>
  <c r="AQ12" i="4"/>
  <c r="AS7" i="4"/>
  <c r="AS11" i="4"/>
  <c r="AU6" i="4"/>
  <c r="AU8" i="4"/>
  <c r="AU10" i="4"/>
  <c r="AU12" i="4"/>
  <c r="AU14" i="4"/>
  <c r="BA8" i="4"/>
  <c r="BA12" i="4"/>
  <c r="BD5" i="4"/>
  <c r="BE6" i="4"/>
  <c r="BC8" i="4"/>
  <c r="BD9" i="4"/>
  <c r="BE10" i="4"/>
  <c r="BC12" i="4"/>
  <c r="BD13" i="4"/>
  <c r="BE14" i="4"/>
  <c r="BI5" i="4"/>
  <c r="AX5" i="4"/>
  <c r="Z11" i="4" a="1"/>
  <c r="Z10" i="4" a="1"/>
  <c r="Z8" i="4" a="1"/>
  <c r="Z5" i="4" a="1"/>
  <c r="Z11" i="4" l="1"/>
  <c r="Z10" i="4"/>
  <c r="Z8" i="4"/>
  <c r="Z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7" authorId="0" shapeId="0" xr:uid="{CEE2FEF1-7FD7-48B6-AE60-551C61145465}">
      <text>
        <r>
          <rPr>
            <b/>
            <sz val="9"/>
            <color rgb="FF000000"/>
            <rFont val="MS P ゴシック"/>
            <charset val="128"/>
          </rPr>
          <t>３月審査を目的とした納品</t>
        </r>
        <r>
          <rPr>
            <b/>
            <sz val="9"/>
            <color rgb="FF000000"/>
            <rFont val="MS P ゴシック"/>
            <charset val="128"/>
          </rPr>
          <t xml:space="preserve">
</t>
        </r>
        <r>
          <rPr>
            <b/>
            <sz val="9"/>
            <color rgb="FF000000"/>
            <rFont val="MS P ゴシック"/>
            <charset val="128"/>
          </rPr>
          <t>（前年秋植え付け）</t>
        </r>
      </text>
    </comment>
    <comment ref="U37" authorId="0" shapeId="0" xr:uid="{F3BC4995-8E0F-4409-A07D-DBC0C224D6C8}">
      <text>
        <r>
          <rPr>
            <b/>
            <sz val="9"/>
            <color indexed="81"/>
            <rFont val="MS P ゴシック"/>
            <family val="3"/>
            <charset val="128"/>
          </rPr>
          <t>３月審査を目的とした納品
（１月植え付け）</t>
        </r>
      </text>
    </comment>
    <comment ref="Y37" authorId="0" shapeId="0" xr:uid="{EC050AC5-54F5-4306-812F-9505CED65EE1}">
      <text>
        <r>
          <rPr>
            <b/>
            <sz val="9"/>
            <color indexed="81"/>
            <rFont val="MS P ゴシック"/>
            <family val="3"/>
            <charset val="128"/>
          </rPr>
          <t>５月審査を目的とした納品（４月植え付け）</t>
        </r>
      </text>
    </comment>
    <comment ref="AC37" authorId="0" shapeId="0" xr:uid="{C7AA34A5-05FC-4F91-9FD9-AA414AB9F73D}">
      <text>
        <r>
          <rPr>
            <b/>
            <sz val="9"/>
            <color indexed="81"/>
            <rFont val="MS P ゴシック"/>
            <family val="3"/>
            <charset val="128"/>
          </rPr>
          <t>７月審査を目的とした納品（６月植え付け）</t>
        </r>
      </text>
    </comment>
    <comment ref="AG37" authorId="0" shapeId="0" xr:uid="{EF64DC86-4FF0-4E94-B77A-1ADE2280E193}">
      <text>
        <r>
          <rPr>
            <b/>
            <sz val="9"/>
            <color indexed="81"/>
            <rFont val="MS P ゴシック"/>
            <family val="3"/>
            <charset val="128"/>
          </rPr>
          <t>９月審査を目的とした納品（９月植え付け）</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7" authorId="0" shapeId="0" xr:uid="{E5E37DBB-8B23-46CF-88C2-85FD14B57ACB}">
      <text>
        <r>
          <rPr>
            <b/>
            <sz val="9"/>
            <color rgb="FF000000"/>
            <rFont val="MS P ゴシック"/>
            <charset val="128"/>
          </rPr>
          <t>３月審査を目的とした納品</t>
        </r>
        <r>
          <rPr>
            <b/>
            <sz val="9"/>
            <color rgb="FF000000"/>
            <rFont val="MS P ゴシック"/>
            <charset val="128"/>
          </rPr>
          <t xml:space="preserve">
</t>
        </r>
        <r>
          <rPr>
            <b/>
            <sz val="9"/>
            <color rgb="FF000000"/>
            <rFont val="MS P ゴシック"/>
            <charset val="128"/>
          </rPr>
          <t>（前年秋植え付け）</t>
        </r>
      </text>
    </comment>
    <comment ref="U37" authorId="0" shapeId="0" xr:uid="{206815E9-A2AC-4E82-9596-BA960F7546CC}">
      <text>
        <r>
          <rPr>
            <b/>
            <sz val="9"/>
            <color indexed="81"/>
            <rFont val="MS P ゴシック"/>
            <family val="3"/>
            <charset val="128"/>
          </rPr>
          <t>３月審査を目的とした納品
（１月植え付け）</t>
        </r>
      </text>
    </comment>
    <comment ref="Y37" authorId="0" shapeId="0" xr:uid="{D9521107-B5EA-4E7E-B988-2EEE4870B9FE}">
      <text>
        <r>
          <rPr>
            <b/>
            <sz val="9"/>
            <color indexed="81"/>
            <rFont val="MS P ゴシック"/>
            <family val="3"/>
            <charset val="128"/>
          </rPr>
          <t>５月審査を目的とした納品（４月植え付け）</t>
        </r>
      </text>
    </comment>
    <comment ref="AC37" authorId="0" shapeId="0" xr:uid="{2CFDDED9-6F78-4B4E-8F98-EF5E2F044E04}">
      <text>
        <r>
          <rPr>
            <b/>
            <sz val="9"/>
            <color indexed="81"/>
            <rFont val="MS P ゴシック"/>
            <family val="3"/>
            <charset val="128"/>
          </rPr>
          <t>７月審査を目的とした納品（６月植え付け）</t>
        </r>
      </text>
    </comment>
    <comment ref="AG37" authorId="0" shapeId="0" xr:uid="{F745EB4D-FDDA-4A50-87C2-263D7D077A3E}">
      <text>
        <r>
          <rPr>
            <b/>
            <sz val="9"/>
            <color indexed="81"/>
            <rFont val="MS P ゴシック"/>
            <family val="3"/>
            <charset val="128"/>
          </rPr>
          <t>９月審査を目的とした納品（９月植え付け）</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7" authorId="0" shapeId="0" xr:uid="{0046A9C4-B632-4857-94F4-4A372C40320F}">
      <text>
        <r>
          <rPr>
            <b/>
            <sz val="9"/>
            <color rgb="FF000000"/>
            <rFont val="MS P ゴシック"/>
            <charset val="128"/>
          </rPr>
          <t>３月審査を目的とした納品</t>
        </r>
        <r>
          <rPr>
            <b/>
            <sz val="9"/>
            <color rgb="FF000000"/>
            <rFont val="MS P ゴシック"/>
            <charset val="128"/>
          </rPr>
          <t xml:space="preserve">
</t>
        </r>
        <r>
          <rPr>
            <b/>
            <sz val="9"/>
            <color rgb="FF000000"/>
            <rFont val="MS P ゴシック"/>
            <charset val="128"/>
          </rPr>
          <t>（前年秋植え付け）</t>
        </r>
      </text>
    </comment>
    <comment ref="U37" authorId="0" shapeId="0" xr:uid="{CD56EBA4-5950-4A95-8D3C-9670685D7FEB}">
      <text>
        <r>
          <rPr>
            <b/>
            <sz val="9"/>
            <color indexed="81"/>
            <rFont val="MS P ゴシック"/>
            <family val="3"/>
            <charset val="128"/>
          </rPr>
          <t>３月審査を目的とした納品
（１月植え付け）</t>
        </r>
      </text>
    </comment>
    <comment ref="Y37" authorId="0" shapeId="0" xr:uid="{581B1908-398C-4C6B-BC2A-660188033657}">
      <text>
        <r>
          <rPr>
            <b/>
            <sz val="9"/>
            <color indexed="81"/>
            <rFont val="MS P ゴシック"/>
            <family val="3"/>
            <charset val="128"/>
          </rPr>
          <t>５月審査を目的とした納品（４月植え付け）</t>
        </r>
      </text>
    </comment>
    <comment ref="AC37" authorId="0" shapeId="0" xr:uid="{D9CC67B0-51F3-453B-BAD0-356A00264856}">
      <text>
        <r>
          <rPr>
            <b/>
            <sz val="9"/>
            <color indexed="81"/>
            <rFont val="MS P ゴシック"/>
            <family val="3"/>
            <charset val="128"/>
          </rPr>
          <t>７月審査を目的とした納品（６月植え付け）</t>
        </r>
      </text>
    </comment>
    <comment ref="AG37" authorId="0" shapeId="0" xr:uid="{47C0BD65-D922-48AA-A10B-E2BFBB9692D1}">
      <text>
        <r>
          <rPr>
            <b/>
            <sz val="9"/>
            <color indexed="81"/>
            <rFont val="MS P ゴシック"/>
            <family val="3"/>
            <charset val="128"/>
          </rPr>
          <t>９月審査を目的とした納品（９月植え付け）</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7" authorId="0" shapeId="0" xr:uid="{C624303D-87CE-4267-ABA8-A9DD3EFA531A}">
      <text>
        <r>
          <rPr>
            <b/>
            <sz val="9"/>
            <color rgb="FF000000"/>
            <rFont val="MS P ゴシック"/>
            <charset val="128"/>
          </rPr>
          <t>３月審査を目的とした納品</t>
        </r>
        <r>
          <rPr>
            <b/>
            <sz val="9"/>
            <color rgb="FF000000"/>
            <rFont val="MS P ゴシック"/>
            <charset val="128"/>
          </rPr>
          <t xml:space="preserve">
</t>
        </r>
        <r>
          <rPr>
            <b/>
            <sz val="9"/>
            <color rgb="FF000000"/>
            <rFont val="MS P ゴシック"/>
            <charset val="128"/>
          </rPr>
          <t>（前年秋植え付け）</t>
        </r>
      </text>
    </comment>
    <comment ref="U37" authorId="0" shapeId="0" xr:uid="{4B66FAE8-A20F-4CFA-BAFF-E8394981B083}">
      <text>
        <r>
          <rPr>
            <b/>
            <sz val="9"/>
            <color indexed="81"/>
            <rFont val="MS P ゴシック"/>
            <family val="3"/>
            <charset val="128"/>
          </rPr>
          <t>３月審査を目的とした納品
（１月植え付け）</t>
        </r>
      </text>
    </comment>
    <comment ref="Y37" authorId="0" shapeId="0" xr:uid="{0F5BAC02-7AAA-4710-BDA4-D34E31A4E965}">
      <text>
        <r>
          <rPr>
            <b/>
            <sz val="9"/>
            <color indexed="81"/>
            <rFont val="MS P ゴシック"/>
            <family val="3"/>
            <charset val="128"/>
          </rPr>
          <t>５月審査を目的とした納品（４月植え付け）</t>
        </r>
      </text>
    </comment>
    <comment ref="AC37" authorId="0" shapeId="0" xr:uid="{62208362-D7C4-4F1D-B25C-CCC4D63653E3}">
      <text>
        <r>
          <rPr>
            <b/>
            <sz val="9"/>
            <color indexed="81"/>
            <rFont val="MS P ゴシック"/>
            <family val="3"/>
            <charset val="128"/>
          </rPr>
          <t>７月審査を目的とした納品（６月植え付け）</t>
        </r>
      </text>
    </comment>
    <comment ref="AG37" authorId="0" shapeId="0" xr:uid="{7A024D5D-9421-46E3-B3C6-E43A11A9F02C}">
      <text>
        <r>
          <rPr>
            <b/>
            <sz val="9"/>
            <color indexed="81"/>
            <rFont val="MS P ゴシック"/>
            <family val="3"/>
            <charset val="128"/>
          </rPr>
          <t>９月審査を目的とした納品（９月植え付け）</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7" authorId="0" shapeId="0" xr:uid="{EE80951D-47CF-409C-8C4C-DCB8687EDE0D}">
      <text>
        <r>
          <rPr>
            <b/>
            <sz val="9"/>
            <color rgb="FF000000"/>
            <rFont val="MS P ゴシック"/>
            <charset val="128"/>
          </rPr>
          <t>３月審査を目的とした納品</t>
        </r>
        <r>
          <rPr>
            <b/>
            <sz val="9"/>
            <color rgb="FF000000"/>
            <rFont val="MS P ゴシック"/>
            <charset val="128"/>
          </rPr>
          <t xml:space="preserve">
</t>
        </r>
        <r>
          <rPr>
            <b/>
            <sz val="9"/>
            <color rgb="FF000000"/>
            <rFont val="MS P ゴシック"/>
            <charset val="128"/>
          </rPr>
          <t>（前年秋植え付け）</t>
        </r>
      </text>
    </comment>
    <comment ref="U37" authorId="0" shapeId="0" xr:uid="{F2E97E91-1FFD-4151-9DD1-C794CDCEDA0A}">
      <text>
        <r>
          <rPr>
            <b/>
            <sz val="9"/>
            <color indexed="81"/>
            <rFont val="MS P ゴシック"/>
            <family val="3"/>
            <charset val="128"/>
          </rPr>
          <t>３月審査を目的とした納品
（１月植え付け）</t>
        </r>
      </text>
    </comment>
    <comment ref="Y37" authorId="0" shapeId="0" xr:uid="{4C77F0BE-971F-4E1C-9324-13BECC53999A}">
      <text>
        <r>
          <rPr>
            <b/>
            <sz val="9"/>
            <color indexed="81"/>
            <rFont val="MS P ゴシック"/>
            <family val="3"/>
            <charset val="128"/>
          </rPr>
          <t>５月審査を目的とした納品（４月植え付け）</t>
        </r>
      </text>
    </comment>
    <comment ref="AC37" authorId="0" shapeId="0" xr:uid="{49540D01-FFEA-4BFC-81CA-5A690BD45358}">
      <text>
        <r>
          <rPr>
            <b/>
            <sz val="9"/>
            <color indexed="81"/>
            <rFont val="MS P ゴシック"/>
            <family val="3"/>
            <charset val="128"/>
          </rPr>
          <t>７月審査を目的とした納品（６月植え付け）</t>
        </r>
      </text>
    </comment>
    <comment ref="AG37" authorId="0" shapeId="0" xr:uid="{4F473322-6B32-4291-8713-3CD75AFACAEB}">
      <text>
        <r>
          <rPr>
            <b/>
            <sz val="9"/>
            <color indexed="81"/>
            <rFont val="MS P ゴシック"/>
            <family val="3"/>
            <charset val="128"/>
          </rPr>
          <t>９月審査を目的とした納品（９月植え付け）</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7" authorId="0" shapeId="0" xr:uid="{FD4AC15C-D2F0-435C-A1FF-17D2322A7B5E}">
      <text>
        <r>
          <rPr>
            <b/>
            <sz val="9"/>
            <color rgb="FF000000"/>
            <rFont val="MS P ゴシック"/>
            <charset val="128"/>
          </rPr>
          <t>３月審査を目的とした納品</t>
        </r>
        <r>
          <rPr>
            <b/>
            <sz val="9"/>
            <color rgb="FF000000"/>
            <rFont val="MS P ゴシック"/>
            <charset val="128"/>
          </rPr>
          <t xml:space="preserve">
</t>
        </r>
        <r>
          <rPr>
            <b/>
            <sz val="9"/>
            <color rgb="FF000000"/>
            <rFont val="MS P ゴシック"/>
            <charset val="128"/>
          </rPr>
          <t>（前年秋植え付け）</t>
        </r>
      </text>
    </comment>
    <comment ref="U37" authorId="0" shapeId="0" xr:uid="{DE208D01-9E04-4734-A148-CF7062A94189}">
      <text>
        <r>
          <rPr>
            <b/>
            <sz val="9"/>
            <color indexed="81"/>
            <rFont val="MS P ゴシック"/>
            <family val="3"/>
            <charset val="128"/>
          </rPr>
          <t>３月審査を目的とした納品
（１月植え付け）</t>
        </r>
      </text>
    </comment>
    <comment ref="Y37" authorId="0" shapeId="0" xr:uid="{43008D19-57D8-4FE6-8701-FB2FE7FE2B36}">
      <text>
        <r>
          <rPr>
            <b/>
            <sz val="9"/>
            <color indexed="81"/>
            <rFont val="MS P ゴシック"/>
            <family val="3"/>
            <charset val="128"/>
          </rPr>
          <t>５月審査を目的とした納品（４月植え付け）</t>
        </r>
      </text>
    </comment>
    <comment ref="AC37" authorId="0" shapeId="0" xr:uid="{02293ADD-F14C-4CC4-997E-0F14148FC93D}">
      <text>
        <r>
          <rPr>
            <b/>
            <sz val="9"/>
            <color indexed="81"/>
            <rFont val="MS P ゴシック"/>
            <family val="3"/>
            <charset val="128"/>
          </rPr>
          <t>７月審査を目的とした納品（６月植え付け）</t>
        </r>
      </text>
    </comment>
    <comment ref="AG37" authorId="0" shapeId="0" xr:uid="{4DB45911-B02B-4400-8B0C-ABCAA4CBAACE}">
      <text>
        <r>
          <rPr>
            <b/>
            <sz val="9"/>
            <color indexed="81"/>
            <rFont val="MS P ゴシック"/>
            <family val="3"/>
            <charset val="128"/>
          </rPr>
          <t>９月審査を目的とした納品（９月植え付け）</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7" authorId="0" shapeId="0" xr:uid="{A2F603EC-02CF-4B09-972A-DF65FCAE0EC6}">
      <text>
        <r>
          <rPr>
            <b/>
            <sz val="9"/>
            <color rgb="FF000000"/>
            <rFont val="MS P ゴシック"/>
            <charset val="128"/>
          </rPr>
          <t>３月審査を目的とした納品</t>
        </r>
        <r>
          <rPr>
            <b/>
            <sz val="9"/>
            <color rgb="FF000000"/>
            <rFont val="MS P ゴシック"/>
            <charset val="128"/>
          </rPr>
          <t xml:space="preserve">
</t>
        </r>
        <r>
          <rPr>
            <b/>
            <sz val="9"/>
            <color rgb="FF000000"/>
            <rFont val="MS P ゴシック"/>
            <charset val="128"/>
          </rPr>
          <t>（前年秋植え付け）</t>
        </r>
      </text>
    </comment>
    <comment ref="U37" authorId="0" shapeId="0" xr:uid="{B1A9F75E-C7B2-4B45-9BC3-D55956BAFFBD}">
      <text>
        <r>
          <rPr>
            <b/>
            <sz val="9"/>
            <color indexed="81"/>
            <rFont val="MS P ゴシック"/>
            <family val="3"/>
            <charset val="128"/>
          </rPr>
          <t>３月審査を目的とした納品
（１月植え付け）</t>
        </r>
      </text>
    </comment>
    <comment ref="Y37" authorId="0" shapeId="0" xr:uid="{6833D733-5215-46A7-A803-B4E585C9826B}">
      <text>
        <r>
          <rPr>
            <b/>
            <sz val="9"/>
            <color indexed="81"/>
            <rFont val="MS P ゴシック"/>
            <family val="3"/>
            <charset val="128"/>
          </rPr>
          <t>５月審査を目的とした納品（４月植え付け）</t>
        </r>
      </text>
    </comment>
    <comment ref="AC37" authorId="0" shapeId="0" xr:uid="{B868F81E-4D2B-45DA-88DD-10CDEE7AFFC2}">
      <text>
        <r>
          <rPr>
            <b/>
            <sz val="9"/>
            <color indexed="81"/>
            <rFont val="MS P ゴシック"/>
            <family val="3"/>
            <charset val="128"/>
          </rPr>
          <t>７月審査を目的とした納品（６月植え付け）</t>
        </r>
      </text>
    </comment>
    <comment ref="AG37" authorId="0" shapeId="0" xr:uid="{6BC3DFE4-3665-465A-A66F-336525391BA1}">
      <text>
        <r>
          <rPr>
            <b/>
            <sz val="9"/>
            <color indexed="81"/>
            <rFont val="MS P ゴシック"/>
            <family val="3"/>
            <charset val="128"/>
          </rPr>
          <t>９月審査を目的とした納品（９月植え付け）</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7" authorId="0" shapeId="0" xr:uid="{09EF223F-6022-40EB-AD8D-A4D83D96D439}">
      <text>
        <r>
          <rPr>
            <b/>
            <sz val="9"/>
            <color rgb="FF000000"/>
            <rFont val="MS P ゴシック"/>
            <charset val="128"/>
          </rPr>
          <t>３月審査を目的とした納品</t>
        </r>
        <r>
          <rPr>
            <b/>
            <sz val="9"/>
            <color rgb="FF000000"/>
            <rFont val="MS P ゴシック"/>
            <charset val="128"/>
          </rPr>
          <t xml:space="preserve">
</t>
        </r>
        <r>
          <rPr>
            <b/>
            <sz val="9"/>
            <color rgb="FF000000"/>
            <rFont val="MS P ゴシック"/>
            <charset val="128"/>
          </rPr>
          <t>（前年秋植え付け）</t>
        </r>
      </text>
    </comment>
    <comment ref="U37" authorId="0" shapeId="0" xr:uid="{7A838825-243D-425A-A2F3-515C85A6DE4D}">
      <text>
        <r>
          <rPr>
            <b/>
            <sz val="9"/>
            <color indexed="81"/>
            <rFont val="MS P ゴシック"/>
            <family val="3"/>
            <charset val="128"/>
          </rPr>
          <t>３月審査を目的とした納品
（１月植え付け）</t>
        </r>
      </text>
    </comment>
    <comment ref="Y37" authorId="0" shapeId="0" xr:uid="{C0CDB535-F5FF-4541-B733-B5FE54794805}">
      <text>
        <r>
          <rPr>
            <b/>
            <sz val="9"/>
            <color indexed="81"/>
            <rFont val="MS P ゴシック"/>
            <family val="3"/>
            <charset val="128"/>
          </rPr>
          <t>５月審査を目的とした納品（４月植え付け）</t>
        </r>
      </text>
    </comment>
    <comment ref="AC37" authorId="0" shapeId="0" xr:uid="{74C50137-6385-4799-936B-B4BCCA4364D4}">
      <text>
        <r>
          <rPr>
            <b/>
            <sz val="9"/>
            <color indexed="81"/>
            <rFont val="MS P ゴシック"/>
            <family val="3"/>
            <charset val="128"/>
          </rPr>
          <t>７月審査を目的とした納品（６月植え付け）</t>
        </r>
      </text>
    </comment>
    <comment ref="AG37" authorId="0" shapeId="0" xr:uid="{45764354-A306-4EE8-858A-FF8C3A7DFF51}">
      <text>
        <r>
          <rPr>
            <b/>
            <sz val="9"/>
            <color indexed="81"/>
            <rFont val="MS P ゴシック"/>
            <family val="3"/>
            <charset val="128"/>
          </rPr>
          <t>９月審査を目的とした納品（９月植え付け）</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7" authorId="0" shapeId="0" xr:uid="{F1FCA091-51A7-49AC-B08F-A815C88619CC}">
      <text>
        <r>
          <rPr>
            <b/>
            <sz val="9"/>
            <color rgb="FF000000"/>
            <rFont val="MS P ゴシック"/>
            <charset val="128"/>
          </rPr>
          <t>３月審査を目的とした納品</t>
        </r>
        <r>
          <rPr>
            <b/>
            <sz val="9"/>
            <color rgb="FF000000"/>
            <rFont val="MS P ゴシック"/>
            <charset val="128"/>
          </rPr>
          <t xml:space="preserve">
</t>
        </r>
        <r>
          <rPr>
            <b/>
            <sz val="9"/>
            <color rgb="FF000000"/>
            <rFont val="MS P ゴシック"/>
            <charset val="128"/>
          </rPr>
          <t>（前年秋植え付け）</t>
        </r>
      </text>
    </comment>
    <comment ref="U37" authorId="0" shapeId="0" xr:uid="{30470861-8EF2-4C48-99E9-BAC2B13D500F}">
      <text>
        <r>
          <rPr>
            <b/>
            <sz val="9"/>
            <color indexed="81"/>
            <rFont val="MS P ゴシック"/>
            <family val="3"/>
            <charset val="128"/>
          </rPr>
          <t>３月審査を目的とした納品
（１月植え付け）</t>
        </r>
      </text>
    </comment>
    <comment ref="Y37" authorId="0" shapeId="0" xr:uid="{8B45D13A-E73E-4B05-B7FD-C0620A81CE12}">
      <text>
        <r>
          <rPr>
            <b/>
            <sz val="9"/>
            <color indexed="81"/>
            <rFont val="MS P ゴシック"/>
            <family val="3"/>
            <charset val="128"/>
          </rPr>
          <t>５月審査を目的とした納品（４月植え付け）</t>
        </r>
      </text>
    </comment>
    <comment ref="AC37" authorId="0" shapeId="0" xr:uid="{FF5E197C-DB53-4720-9247-3A9E0C86CD6D}">
      <text>
        <r>
          <rPr>
            <b/>
            <sz val="9"/>
            <color indexed="81"/>
            <rFont val="MS P ゴシック"/>
            <family val="3"/>
            <charset val="128"/>
          </rPr>
          <t>７月審査を目的とした納品（６月植え付け）</t>
        </r>
      </text>
    </comment>
    <comment ref="AG37" authorId="0" shapeId="0" xr:uid="{2F2F9EBE-BEFC-4A34-82A3-D95CAA9385C8}">
      <text>
        <r>
          <rPr>
            <b/>
            <sz val="9"/>
            <color indexed="81"/>
            <rFont val="MS P ゴシック"/>
            <family val="3"/>
            <charset val="128"/>
          </rPr>
          <t>９月審査を目的とした納品（９月植え付け）</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7" authorId="0" shapeId="0" xr:uid="{A0EBF97E-8D1B-4785-AD4D-45380CA9FB12}">
      <text>
        <r>
          <rPr>
            <b/>
            <sz val="9"/>
            <color rgb="FF000000"/>
            <rFont val="MS P ゴシック"/>
            <charset val="128"/>
          </rPr>
          <t>３月審査を目的とした納品</t>
        </r>
        <r>
          <rPr>
            <b/>
            <sz val="9"/>
            <color rgb="FF000000"/>
            <rFont val="MS P ゴシック"/>
            <charset val="128"/>
          </rPr>
          <t xml:space="preserve">
</t>
        </r>
        <r>
          <rPr>
            <b/>
            <sz val="9"/>
            <color rgb="FF000000"/>
            <rFont val="MS P ゴシック"/>
            <charset val="128"/>
          </rPr>
          <t>（前年秋植え付け）</t>
        </r>
      </text>
    </comment>
    <comment ref="U37" authorId="0" shapeId="0" xr:uid="{3387AF2B-9518-4F8B-AFB1-F5955DE5C4D1}">
      <text>
        <r>
          <rPr>
            <b/>
            <sz val="9"/>
            <color indexed="81"/>
            <rFont val="MS P ゴシック"/>
            <family val="3"/>
            <charset val="128"/>
          </rPr>
          <t>３月審査を目的とした納品
（１月植え付け）</t>
        </r>
      </text>
    </comment>
    <comment ref="Y37" authorId="0" shapeId="0" xr:uid="{D159ADE3-81FF-42ED-8636-9BDEE2B07104}">
      <text>
        <r>
          <rPr>
            <b/>
            <sz val="9"/>
            <color indexed="81"/>
            <rFont val="MS P ゴシック"/>
            <family val="3"/>
            <charset val="128"/>
          </rPr>
          <t>５月審査を目的とした納品（４月植え付け）</t>
        </r>
      </text>
    </comment>
    <comment ref="AC37" authorId="0" shapeId="0" xr:uid="{4FEAE8EF-6D54-427C-AF28-3804E7714480}">
      <text>
        <r>
          <rPr>
            <b/>
            <sz val="9"/>
            <color indexed="81"/>
            <rFont val="MS P ゴシック"/>
            <family val="3"/>
            <charset val="128"/>
          </rPr>
          <t>７月審査を目的とした納品（６月植え付け）</t>
        </r>
      </text>
    </comment>
    <comment ref="AG37" authorId="0" shapeId="0" xr:uid="{BC7BE77D-3AB8-45B5-9B03-B4DC4E6B7167}">
      <text>
        <r>
          <rPr>
            <b/>
            <sz val="9"/>
            <color indexed="81"/>
            <rFont val="MS P ゴシック"/>
            <family val="3"/>
            <charset val="128"/>
          </rPr>
          <t>９月審査を目的とした納品（９月植え付け）</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<sst xmlns="http://schemas.openxmlformats.org/spreadsheetml/2006/main" count="1373" uniqueCount="303">
  <si>
    <r>
      <rPr>
        <sz val="9"/>
        <rFont val="BIZ UDゴシック"/>
        <family val="3"/>
        <charset val="128"/>
      </rPr>
      <t>ふりがな</t>
    </r>
    <r>
      <rPr>
        <sz val="10"/>
        <rFont val="BIZ UDゴシック"/>
        <family val="3"/>
        <charset val="128"/>
      </rPr>
      <t xml:space="preserve">
企業・団体・屋号名</t>
    </r>
    <phoneticPr fontId="2"/>
  </si>
  <si>
    <t>担当</t>
    <rPh sb="0" eb="2">
      <t>タントウ</t>
    </rPh>
    <phoneticPr fontId="2"/>
  </si>
  <si>
    <t>責任者</t>
    <phoneticPr fontId="2"/>
  </si>
  <si>
    <r>
      <rPr>
        <sz val="12"/>
        <rFont val="BIZ UDゴシック"/>
        <family val="3"/>
        <charset val="128"/>
      </rPr>
      <t>窓口</t>
    </r>
    <r>
      <rPr>
        <sz val="11"/>
        <rFont val="BIZ UDゴシック"/>
        <family val="3"/>
        <charset val="128"/>
      </rPr>
      <t xml:space="preserve">
（左記と異なる場合ご記入ください）</t>
    </r>
    <phoneticPr fontId="2"/>
  </si>
  <si>
    <t>所属・部署等</t>
    <rPh sb="0" eb="2">
      <t>ショゾク</t>
    </rPh>
    <rPh sb="3" eb="5">
      <t>ブショ</t>
    </rPh>
    <rPh sb="5" eb="6">
      <t>ナド</t>
    </rPh>
    <phoneticPr fontId="3"/>
  </si>
  <si>
    <t>役職</t>
    <rPh sb="0" eb="2">
      <t>ヤクショク</t>
    </rPh>
    <phoneticPr fontId="3"/>
  </si>
  <si>
    <r>
      <t xml:space="preserve">ふりがな
</t>
    </r>
    <r>
      <rPr>
        <sz val="12"/>
        <rFont val="BIZ UDゴシック"/>
        <family val="3"/>
        <charset val="128"/>
      </rPr>
      <t>氏名</t>
    </r>
    <rPh sb="5" eb="7">
      <t>シメイ</t>
    </rPh>
    <phoneticPr fontId="3"/>
  </si>
  <si>
    <t>所在地</t>
    <rPh sb="0" eb="3">
      <t>ショザイチ</t>
    </rPh>
    <phoneticPr fontId="3"/>
  </si>
  <si>
    <t>〒</t>
    <phoneticPr fontId="3"/>
  </si>
  <si>
    <t>メールアドレス</t>
    <phoneticPr fontId="3"/>
  </si>
  <si>
    <t>電話番号</t>
    <rPh sb="0" eb="4">
      <t>デンワバンゴウ</t>
    </rPh>
    <phoneticPr fontId="3"/>
  </si>
  <si>
    <t>該当する要件</t>
    <phoneticPr fontId="2"/>
  </si>
  <si>
    <t>該当する要件を選択してください。（〇をクリックして◉にしてください）</t>
    <rPh sb="0" eb="2">
      <t>ガイトウ</t>
    </rPh>
    <rPh sb="4" eb="6">
      <t>ヨウケン</t>
    </rPh>
    <rPh sb="7" eb="9">
      <t>センタク</t>
    </rPh>
    <phoneticPr fontId="3"/>
  </si>
  <si>
    <t>当該品種を育成開発した者</t>
    <phoneticPr fontId="3"/>
  </si>
  <si>
    <t>当該品種の育成者権を有する者</t>
    <phoneticPr fontId="3"/>
  </si>
  <si>
    <t>前二者のどちらかとの契約により日本における販売代理権を有する者</t>
    <phoneticPr fontId="3"/>
  </si>
  <si>
    <t>その他（当協会が認めた出品者）</t>
  </si>
  <si>
    <t>部門</t>
    <rPh sb="0" eb="2">
      <t>ブモン</t>
    </rPh>
    <phoneticPr fontId="3"/>
  </si>
  <si>
    <t>※「④その他」の場合は下記に詳細を記入してください</t>
    <rPh sb="11" eb="13">
      <t>カキ</t>
    </rPh>
    <rPh sb="14" eb="16">
      <t>ショウサイ</t>
    </rPh>
    <phoneticPr fontId="2"/>
  </si>
  <si>
    <t>品目名</t>
    <rPh sb="0" eb="2">
      <t>ヒンモク</t>
    </rPh>
    <rPh sb="2" eb="3">
      <t>メイ</t>
    </rPh>
    <phoneticPr fontId="3"/>
  </si>
  <si>
    <t>開花ピーク時の画像を
添付してください</t>
    <rPh sb="0" eb="2">
      <t>カイカ</t>
    </rPh>
    <rPh sb="5" eb="6">
      <t>ジ</t>
    </rPh>
    <rPh sb="7" eb="9">
      <t>ガゾウ</t>
    </rPh>
    <rPh sb="11" eb="13">
      <t>テンプ</t>
    </rPh>
    <phoneticPr fontId="2"/>
  </si>
  <si>
    <t>品種名</t>
    <rPh sb="0" eb="2">
      <t>ヒンシュ</t>
    </rPh>
    <rPh sb="2" eb="3">
      <t>メイ</t>
    </rPh>
    <phoneticPr fontId="3"/>
  </si>
  <si>
    <t>正式名称</t>
    <rPh sb="0" eb="2">
      <t>セイシキ</t>
    </rPh>
    <rPh sb="2" eb="4">
      <t>メイショウ</t>
    </rPh>
    <phoneticPr fontId="3"/>
  </si>
  <si>
    <r>
      <t>読み</t>
    </r>
    <r>
      <rPr>
        <sz val="8"/>
        <rFont val="BIZ UDゴシック"/>
        <family val="3"/>
        <charset val="128"/>
      </rPr>
      <t xml:space="preserve"> (カタカナ)</t>
    </r>
    <phoneticPr fontId="3"/>
  </si>
  <si>
    <t>販売流通名</t>
    <rPh sb="0" eb="2">
      <t>ハンバイ</t>
    </rPh>
    <rPh sb="2" eb="4">
      <t>リュウツウ</t>
    </rPh>
    <rPh sb="4" eb="5">
      <t>メイ</t>
    </rPh>
    <phoneticPr fontId="3"/>
  </si>
  <si>
    <t>学名</t>
    <rPh sb="0" eb="2">
      <t>ガクメイ</t>
    </rPh>
    <phoneticPr fontId="3"/>
  </si>
  <si>
    <t>育成者</t>
    <rPh sb="0" eb="2">
      <t>イクセイ</t>
    </rPh>
    <rPh sb="2" eb="3">
      <t>シャ</t>
    </rPh>
    <phoneticPr fontId="3"/>
  </si>
  <si>
    <r>
      <rPr>
        <sz val="10"/>
        <rFont val="BIZ UDゴシック"/>
        <family val="3"/>
        <charset val="128"/>
      </rPr>
      <t>育成者権者</t>
    </r>
    <r>
      <rPr>
        <sz val="9"/>
        <rFont val="BIZ UDゴシック"/>
        <family val="3"/>
        <charset val="128"/>
      </rPr>
      <t xml:space="preserve">
</t>
    </r>
    <r>
      <rPr>
        <sz val="8"/>
        <rFont val="BIZ UDゴシック"/>
        <family val="3"/>
        <charset val="128"/>
      </rPr>
      <t>（または販売代理権者）</t>
    </r>
    <rPh sb="0" eb="2">
      <t>イクセイ</t>
    </rPh>
    <rPh sb="2" eb="3">
      <t>シャ</t>
    </rPh>
    <rPh sb="3" eb="4">
      <t>ケン</t>
    </rPh>
    <rPh sb="4" eb="5">
      <t>シャ</t>
    </rPh>
    <rPh sb="10" eb="12">
      <t>ハンバイ</t>
    </rPh>
    <rPh sb="12" eb="15">
      <t>ダイリケン</t>
    </rPh>
    <rPh sb="15" eb="16">
      <t>シャ</t>
    </rPh>
    <phoneticPr fontId="3"/>
  </si>
  <si>
    <t>希望審査時期</t>
    <rPh sb="4" eb="6">
      <t>ジキ</t>
    </rPh>
    <phoneticPr fontId="2"/>
  </si>
  <si>
    <r>
      <rPr>
        <sz val="10"/>
        <rFont val="BIZ UDゴシック"/>
        <family val="3"/>
        <charset val="128"/>
      </rPr>
      <t xml:space="preserve">ご希望の審査時期に〇を選択してください。
</t>
    </r>
    <r>
      <rPr>
        <sz val="9"/>
        <rFont val="BIZ UDゴシック"/>
        <family val="3"/>
        <charset val="128"/>
      </rPr>
      <t>※宿根草・つる植物等の場合、原則として３月～９月までの通期の審査となります（全てに〇）。
※複数回審査をご希望の場合は、希望する月を連続で全て選択してください。</t>
    </r>
    <rPh sb="1" eb="3">
      <t>キボウ</t>
    </rPh>
    <rPh sb="4" eb="6">
      <t>シンサ</t>
    </rPh>
    <rPh sb="6" eb="8">
      <t>ジキ</t>
    </rPh>
    <rPh sb="11" eb="13">
      <t>センタク</t>
    </rPh>
    <rPh sb="67" eb="70">
      <t>フクスウカイ</t>
    </rPh>
    <rPh sb="74" eb="76">
      <t>キボウ</t>
    </rPh>
    <rPh sb="85" eb="86">
      <t>ツキ</t>
    </rPh>
    <rPh sb="87" eb="89">
      <t>レンゾク</t>
    </rPh>
    <rPh sb="90" eb="91">
      <t>スベ</t>
    </rPh>
    <phoneticPr fontId="3"/>
  </si>
  <si>
    <t>３月審査</t>
    <rPh sb="1" eb="2">
      <t>ガツ</t>
    </rPh>
    <rPh sb="2" eb="4">
      <t>シンサ</t>
    </rPh>
    <phoneticPr fontId="2"/>
  </si>
  <si>
    <t>５月審査</t>
    <rPh sb="1" eb="2">
      <t>ガツ</t>
    </rPh>
    <rPh sb="2" eb="4">
      <t>シンサ</t>
    </rPh>
    <phoneticPr fontId="2"/>
  </si>
  <si>
    <t>７月審査</t>
    <rPh sb="1" eb="2">
      <t>ゲツ</t>
    </rPh>
    <rPh sb="2" eb="4">
      <t>シンサ</t>
    </rPh>
    <phoneticPr fontId="2"/>
  </si>
  <si>
    <t>９月審査</t>
    <rPh sb="1" eb="4">
      <t>ガツシンサ</t>
    </rPh>
    <phoneticPr fontId="2"/>
  </si>
  <si>
    <t>納品時期</t>
    <rPh sb="0" eb="2">
      <t>ノウヒン</t>
    </rPh>
    <rPh sb="2" eb="4">
      <t>ジキ</t>
    </rPh>
    <phoneticPr fontId="2"/>
  </si>
  <si>
    <r>
      <rPr>
        <sz val="10"/>
        <rFont val="BIZ UDゴシック"/>
        <family val="3"/>
        <charset val="128"/>
      </rPr>
      <t>納品時期を一つ選択してください。</t>
    </r>
    <r>
      <rPr>
        <sz val="6"/>
        <rFont val="BIZ UDゴシック"/>
        <family val="3"/>
        <charset val="128"/>
      </rPr>
      <t xml:space="preserve">
</t>
    </r>
    <r>
      <rPr>
        <sz val="8"/>
        <rFont val="BIZ UDゴシック"/>
        <family val="3"/>
        <charset val="128"/>
      </rPr>
      <t>※納品場所は申込受付後にお知らせします。</t>
    </r>
    <rPh sb="0" eb="2">
      <t>ノウヒン</t>
    </rPh>
    <rPh sb="2" eb="4">
      <t>ジキ</t>
    </rPh>
    <rPh sb="5" eb="6">
      <t>ヒト</t>
    </rPh>
    <rPh sb="7" eb="9">
      <t>センタク</t>
    </rPh>
    <phoneticPr fontId="3"/>
  </si>
  <si>
    <t>前年10月</t>
    <rPh sb="0" eb="2">
      <t>ゼンネン</t>
    </rPh>
    <rPh sb="4" eb="5">
      <t>ガツ</t>
    </rPh>
    <phoneticPr fontId="2"/>
  </si>
  <si>
    <t>１月</t>
    <rPh sb="1" eb="2">
      <t>ガツ</t>
    </rPh>
    <phoneticPr fontId="2"/>
  </si>
  <si>
    <t>４月</t>
    <rPh sb="1" eb="2">
      <t>ガツ</t>
    </rPh>
    <phoneticPr fontId="2"/>
  </si>
  <si>
    <t>６月</t>
    <rPh sb="1" eb="2">
      <t>ガツ</t>
    </rPh>
    <phoneticPr fontId="2"/>
  </si>
  <si>
    <t>８月</t>
    <phoneticPr fontId="2"/>
  </si>
  <si>
    <t>納品方法</t>
    <rPh sb="0" eb="2">
      <t>ノウヒン</t>
    </rPh>
    <phoneticPr fontId="3"/>
  </si>
  <si>
    <t>納品規格</t>
    <rPh sb="2" eb="4">
      <t>キカク</t>
    </rPh>
    <phoneticPr fontId="2"/>
  </si>
  <si>
    <t>※「その他」の場合は下記に詳細を記入してください</t>
    <phoneticPr fontId="2"/>
  </si>
  <si>
    <t>希望植栽密度</t>
    <rPh sb="0" eb="2">
      <t>キボウ</t>
    </rPh>
    <rPh sb="2" eb="4">
      <t>ショクサイ</t>
    </rPh>
    <rPh sb="4" eb="6">
      <t>ミツド</t>
    </rPh>
    <phoneticPr fontId="3"/>
  </si>
  <si>
    <t>1㎡当たり</t>
    <rPh sb="2" eb="3">
      <t>ア</t>
    </rPh>
    <phoneticPr fontId="3"/>
  </si>
  <si>
    <t>株</t>
    <phoneticPr fontId="2"/>
  </si>
  <si>
    <r>
      <rPr>
        <sz val="11"/>
        <rFont val="BIZ UDゴシック"/>
        <family val="3"/>
        <charset val="128"/>
      </rPr>
      <t>納品いただく株数</t>
    </r>
    <r>
      <rPr>
        <sz val="9"/>
        <rFont val="BIZ UDゴシック"/>
        <family val="3"/>
        <charset val="128"/>
      </rPr>
      <t xml:space="preserve">
（自動計算されます）</t>
    </r>
    <rPh sb="0" eb="2">
      <t>ノウヒン</t>
    </rPh>
    <rPh sb="6" eb="7">
      <t>カブ</t>
    </rPh>
    <rPh sb="10" eb="14">
      <t>ジドウケイサン</t>
    </rPh>
    <phoneticPr fontId="2"/>
  </si>
  <si>
    <t>株　×</t>
    <phoneticPr fontId="3"/>
  </si>
  <si>
    <t>面</t>
    <phoneticPr fontId="2"/>
  </si>
  <si>
    <t>＋</t>
    <phoneticPr fontId="2"/>
  </si>
  <si>
    <t>予備苗</t>
    <rPh sb="0" eb="3">
      <t>ヨビナエ</t>
    </rPh>
    <phoneticPr fontId="2"/>
  </si>
  <si>
    <t>株</t>
    <phoneticPr fontId="3"/>
  </si>
  <si>
    <t>=</t>
    <phoneticPr fontId="2"/>
  </si>
  <si>
    <t>希望植栽密度（球根）</t>
    <rPh sb="0" eb="2">
      <t>キボウ</t>
    </rPh>
    <rPh sb="2" eb="4">
      <t>ショクサイ</t>
    </rPh>
    <rPh sb="4" eb="6">
      <t>ミツド</t>
    </rPh>
    <rPh sb="7" eb="9">
      <t>キュウコン</t>
    </rPh>
    <phoneticPr fontId="3"/>
  </si>
  <si>
    <t>球</t>
    <rPh sb="0" eb="1">
      <t>キュウ</t>
    </rPh>
    <phoneticPr fontId="2"/>
  </si>
  <si>
    <t>予備球</t>
    <rPh sb="0" eb="2">
      <t>ヨビ</t>
    </rPh>
    <rPh sb="2" eb="3">
      <t>キュウ</t>
    </rPh>
    <phoneticPr fontId="2"/>
  </si>
  <si>
    <t>特性</t>
    <rPh sb="0" eb="2">
      <t>トクセイ</t>
    </rPh>
    <phoneticPr fontId="3"/>
  </si>
  <si>
    <t>形態特性</t>
    <rPh sb="0" eb="2">
      <t>ケイタイ</t>
    </rPh>
    <rPh sb="2" eb="4">
      <t>トクセイ</t>
    </rPh>
    <phoneticPr fontId="3"/>
  </si>
  <si>
    <t>従来品種と比べた色・形状等、形態に関する特性をご記入ください。</t>
    <rPh sb="0" eb="2">
      <t>ジュウライ</t>
    </rPh>
    <rPh sb="2" eb="4">
      <t>ヒンシュ</t>
    </rPh>
    <rPh sb="5" eb="6">
      <t>クラ</t>
    </rPh>
    <rPh sb="8" eb="9">
      <t>イロ</t>
    </rPh>
    <rPh sb="10" eb="12">
      <t>ケイジョウ</t>
    </rPh>
    <rPh sb="12" eb="13">
      <t>ナド</t>
    </rPh>
    <rPh sb="14" eb="16">
      <t>ケイタイ</t>
    </rPh>
    <rPh sb="17" eb="18">
      <t>カン</t>
    </rPh>
    <rPh sb="20" eb="22">
      <t>トクセイ</t>
    </rPh>
    <rPh sb="24" eb="26">
      <t>キニュウ</t>
    </rPh>
    <phoneticPr fontId="3"/>
  </si>
  <si>
    <t>栽培特性</t>
    <rPh sb="0" eb="2">
      <t>サイバイ</t>
    </rPh>
    <rPh sb="2" eb="4">
      <t>トクセイ</t>
    </rPh>
    <phoneticPr fontId="3"/>
  </si>
  <si>
    <t>従来品種と比べて育てやすい、病害虫に強い、生産効率が良い等、栽培に関する特性をご記入ください。</t>
    <rPh sb="0" eb="2">
      <t>ジュウライ</t>
    </rPh>
    <rPh sb="2" eb="4">
      <t>ヒンシュ</t>
    </rPh>
    <rPh sb="5" eb="6">
      <t>クラ</t>
    </rPh>
    <rPh sb="8" eb="9">
      <t>ソダ</t>
    </rPh>
    <rPh sb="14" eb="17">
      <t>ビョウガイチュウ</t>
    </rPh>
    <rPh sb="18" eb="19">
      <t>ツヨ</t>
    </rPh>
    <rPh sb="21" eb="23">
      <t>セイサン</t>
    </rPh>
    <rPh sb="23" eb="25">
      <t>コウリツ</t>
    </rPh>
    <rPh sb="26" eb="27">
      <t>ヨ</t>
    </rPh>
    <rPh sb="28" eb="29">
      <t>ナド</t>
    </rPh>
    <rPh sb="30" eb="32">
      <t>サイバイ</t>
    </rPh>
    <rPh sb="33" eb="34">
      <t>カン</t>
    </rPh>
    <rPh sb="36" eb="38">
      <t>トクセイ</t>
    </rPh>
    <rPh sb="40" eb="42">
      <t>キニュウ</t>
    </rPh>
    <phoneticPr fontId="3"/>
  </si>
  <si>
    <t>芳香性、セルフクリーニング性、夜間開花性等ございましたらご記入ください。</t>
    <phoneticPr fontId="3"/>
  </si>
  <si>
    <t>２０２７年の
園芸博覧会における
供給可能量</t>
    <rPh sb="4" eb="5">
      <t>ネン</t>
    </rPh>
    <rPh sb="7" eb="9">
      <t>エンゲイ</t>
    </rPh>
    <rPh sb="9" eb="12">
      <t>ハクランカイ</t>
    </rPh>
    <rPh sb="17" eb="19">
      <t>キョウキュウ</t>
    </rPh>
    <rPh sb="19" eb="22">
      <t>カノウリョウ</t>
    </rPh>
    <phoneticPr fontId="3"/>
  </si>
  <si>
    <t>おおよその供給可能量を選択してください。（〇をクリックして◉にしてください）</t>
    <phoneticPr fontId="3"/>
  </si>
  <si>
    <t>0～100株</t>
    <phoneticPr fontId="3"/>
  </si>
  <si>
    <t>100～500株</t>
    <phoneticPr fontId="3"/>
  </si>
  <si>
    <t>1,000～5,000株</t>
    <phoneticPr fontId="3"/>
  </si>
  <si>
    <t>5,000～10,000株</t>
    <phoneticPr fontId="3"/>
  </si>
  <si>
    <t>出品植物の特記事項</t>
    <rPh sb="0" eb="4">
      <t>シュッピンショクブツ</t>
    </rPh>
    <rPh sb="5" eb="7">
      <t>トッキ</t>
    </rPh>
    <rPh sb="7" eb="9">
      <t>ジコウ</t>
    </rPh>
    <phoneticPr fontId="3"/>
  </si>
  <si>
    <t>省管理区画での追加審査希望の有無</t>
    <rPh sb="0" eb="3">
      <t xml:space="preserve">ショウカンリ </t>
    </rPh>
    <rPh sb="3" eb="5">
      <t xml:space="preserve">クカク </t>
    </rPh>
    <rPh sb="7" eb="9">
      <t xml:space="preserve">ツイカ </t>
    </rPh>
    <rPh sb="9" eb="11">
      <t xml:space="preserve">シンサ </t>
    </rPh>
    <rPh sb="14" eb="16">
      <t xml:space="preserve">ウム </t>
    </rPh>
    <phoneticPr fontId="3"/>
  </si>
  <si>
    <t>公益社団法人２０２７年国際園芸博覧会協会ホームページより出品要項をダウンロードいただき、必ず出品要項をお読みいただいた上で、申込書を以下の宛先までお送りください。</t>
    <phoneticPr fontId="2"/>
  </si>
  <si>
    <t>【宛先】</t>
    <phoneticPr fontId="3"/>
  </si>
  <si>
    <t>公益社団法人２０２７年国際園芸博覧会協会 植物部 植物課 植栽試験担当</t>
    <phoneticPr fontId="3"/>
  </si>
  <si>
    <t>【メールアドレス】</t>
    <phoneticPr fontId="3"/>
  </si>
  <si>
    <t>syokusaishiken@expo2027yokohama.or.jp</t>
    <phoneticPr fontId="3"/>
  </si>
  <si>
    <t>事業者名</t>
    <phoneticPr fontId="9"/>
  </si>
  <si>
    <t>品目名</t>
  </si>
  <si>
    <t>品種名</t>
  </si>
  <si>
    <t>納品</t>
    <rPh sb="0" eb="2">
      <t>ノウヒン</t>
    </rPh>
    <phoneticPr fontId="9"/>
  </si>
  <si>
    <t>審査</t>
    <rPh sb="0" eb="2">
      <t>シンサ</t>
    </rPh>
    <phoneticPr fontId="2"/>
  </si>
  <si>
    <t>責任者</t>
    <phoneticPr fontId="9"/>
  </si>
  <si>
    <t>窓口担当者</t>
    <phoneticPr fontId="9"/>
  </si>
  <si>
    <t>前年10月</t>
    <rPh sb="0" eb="2">
      <t>ゼンネン</t>
    </rPh>
    <rPh sb="4" eb="5">
      <t>ガツ</t>
    </rPh>
    <phoneticPr fontId="9"/>
  </si>
  <si>
    <t>１月</t>
    <phoneticPr fontId="2"/>
  </si>
  <si>
    <t>４月</t>
    <phoneticPr fontId="2"/>
  </si>
  <si>
    <t>６月</t>
    <phoneticPr fontId="2"/>
  </si>
  <si>
    <t>８月</t>
    <rPh sb="1" eb="2">
      <t>ガツ</t>
    </rPh>
    <phoneticPr fontId="2"/>
  </si>
  <si>
    <t>方法</t>
    <rPh sb="0" eb="2">
      <t>ホウホウ</t>
    </rPh>
    <phoneticPr fontId="9"/>
  </si>
  <si>
    <t>規格</t>
    <rPh sb="0" eb="2">
      <t>キカク</t>
    </rPh>
    <phoneticPr fontId="2"/>
  </si>
  <si>
    <t>３月</t>
    <rPh sb="1" eb="2">
      <t>ガツ</t>
    </rPh>
    <phoneticPr fontId="2"/>
  </si>
  <si>
    <t>５月</t>
    <rPh sb="1" eb="2">
      <t>ガツ</t>
    </rPh>
    <phoneticPr fontId="2"/>
  </si>
  <si>
    <t>７月</t>
    <rPh sb="1" eb="2">
      <t>ガツ</t>
    </rPh>
    <phoneticPr fontId="2"/>
  </si>
  <si>
    <t>９月</t>
    <rPh sb="1" eb="2">
      <t>ガツ</t>
    </rPh>
    <phoneticPr fontId="2"/>
  </si>
  <si>
    <t>密度</t>
    <rPh sb="0" eb="2">
      <t>ミツド</t>
    </rPh>
    <phoneticPr fontId="9"/>
  </si>
  <si>
    <t>氏名</t>
    <rPh sb="0" eb="2">
      <t>シメイ</t>
    </rPh>
    <phoneticPr fontId="2"/>
  </si>
  <si>
    <t>電話番号</t>
    <phoneticPr fontId="2"/>
  </si>
  <si>
    <t>メールアドレス</t>
    <phoneticPr fontId="2"/>
  </si>
  <si>
    <t>９月</t>
  </si>
  <si>
    <t>宅配</t>
    <phoneticPr fontId="2"/>
  </si>
  <si>
    <t>（３月審査向け）</t>
    <rPh sb="2" eb="3">
      <t>ガツ</t>
    </rPh>
    <rPh sb="3" eb="6">
      <t>シンサム</t>
    </rPh>
    <phoneticPr fontId="2"/>
  </si>
  <si>
    <t>直接持参</t>
    <phoneticPr fontId="2"/>
  </si>
  <si>
    <t>（５月審査向け）</t>
    <rPh sb="2" eb="3">
      <t>ガツ</t>
    </rPh>
    <rPh sb="3" eb="6">
      <t>シンサム</t>
    </rPh>
    <phoneticPr fontId="2"/>
  </si>
  <si>
    <t>（７月審査向け）</t>
    <rPh sb="2" eb="3">
      <t>ガツ</t>
    </rPh>
    <rPh sb="3" eb="6">
      <t>シンサム</t>
    </rPh>
    <phoneticPr fontId="2"/>
  </si>
  <si>
    <t>（９月審査向け）</t>
    <rPh sb="2" eb="3">
      <t>ガツ</t>
    </rPh>
    <rPh sb="3" eb="6">
      <t>シンサム</t>
    </rPh>
    <phoneticPr fontId="2"/>
  </si>
  <si>
    <t>その他</t>
    <rPh sb="2" eb="3">
      <t>タ</t>
    </rPh>
    <phoneticPr fontId="2"/>
  </si>
  <si>
    <t>条件メモ　=FIND("③球根",D21)</t>
    <rPh sb="0" eb="2">
      <t>ジョウケン</t>
    </rPh>
    <phoneticPr fontId="2"/>
  </si>
  <si>
    <t>条件メモ　=FIND("〇",T32)</t>
    <rPh sb="0" eb="2">
      <t>ジョウケン</t>
    </rPh>
    <phoneticPr fontId="2"/>
  </si>
  <si>
    <t>条件メモ　=FIND("その他",D21)</t>
    <rPh sb="0" eb="2">
      <t>ジョウケン</t>
    </rPh>
    <rPh sb="14" eb="15">
      <t>タ</t>
    </rPh>
    <phoneticPr fontId="2"/>
  </si>
  <si>
    <t>その他 特記事項</t>
    <rPh sb="2" eb="3">
      <t>ホカ</t>
    </rPh>
    <rPh sb="4" eb="6">
      <t>トッキ</t>
    </rPh>
    <rPh sb="6" eb="8">
      <t>ジコウ</t>
    </rPh>
    <phoneticPr fontId="3"/>
  </si>
  <si>
    <t>NO.</t>
    <phoneticPr fontId="2"/>
  </si>
  <si>
    <t xml:space="preserve"> (1)メールの件名は、【申込：２０２７年国際園芸博覧会に向けた植栽試験（第２回）】としてください。</t>
    <phoneticPr fontId="3"/>
  </si>
  <si>
    <t>接触毒性及び経口毒性などの留意事項がございましたらご記入ください。</t>
    <rPh sb="26" eb="28">
      <t>キニュウ</t>
    </rPh>
    <phoneticPr fontId="3"/>
  </si>
  <si>
    <r>
      <t>セールスポイント</t>
    </r>
    <r>
      <rPr>
        <vertAlign val="superscript"/>
        <sz val="10"/>
        <rFont val="BIZ UDゴシック"/>
        <family val="3"/>
        <charset val="128"/>
      </rPr>
      <t>※</t>
    </r>
    <phoneticPr fontId="3"/>
  </si>
  <si>
    <t xml:space="preserve">※カタログデータ、紹介HP(URL)をはじめ参考データがございましたら、別途 メールにて送信お願いいたします。 </t>
    <rPh sb="9" eb="11">
      <t>ショウカイ</t>
    </rPh>
    <rPh sb="22" eb="24">
      <t>サンコウ</t>
    </rPh>
    <rPh sb="36" eb="38">
      <t>ベット</t>
    </rPh>
    <rPh sb="44" eb="46">
      <t>ソウシン</t>
    </rPh>
    <rPh sb="47" eb="48">
      <t>ネガ</t>
    </rPh>
    <phoneticPr fontId="2"/>
  </si>
  <si>
    <t xml:space="preserve"> (2)提出された個人情報は、２０２７年国際園芸博覧会の事務連絡以外には使用致しません。
 (3)個人情報の取扱いの詳細については、弊会ホームページをご確認ください。</t>
    <rPh sb="38" eb="39">
      <t>イタ</t>
    </rPh>
    <rPh sb="49" eb="53">
      <t>コジンジョウホウ</t>
    </rPh>
    <rPh sb="54" eb="55">
      <t>ト</t>
    </rPh>
    <rPh sb="55" eb="56">
      <t>アツカ</t>
    </rPh>
    <rPh sb="58" eb="60">
      <t>ショウサイ</t>
    </rPh>
    <rPh sb="66" eb="68">
      <t>ヘイカイ</t>
    </rPh>
    <rPh sb="76" eb="78">
      <t>カクニン</t>
    </rPh>
    <phoneticPr fontId="3"/>
  </si>
  <si>
    <t>出品植物の写真利用について</t>
    <rPh sb="0" eb="2">
      <t>シュッピン</t>
    </rPh>
    <rPh sb="2" eb="4">
      <t>ショクブツ</t>
    </rPh>
    <rPh sb="5" eb="7">
      <t>シャシン</t>
    </rPh>
    <rPh sb="7" eb="9">
      <t>リヨウ</t>
    </rPh>
    <phoneticPr fontId="3"/>
  </si>
  <si>
    <t>１株（１球）あたり
の参考価格</t>
  </si>
  <si>
    <t>２０２７年国際園芸博覧会に向けた植栽試験（第２回:2025年審査）　申込書</t>
    <phoneticPr fontId="2"/>
  </si>
  <si>
    <t>10.5㎝ポット</t>
  </si>
  <si>
    <t>ホワイト</t>
  </si>
  <si>
    <t>オレンジ</t>
  </si>
  <si>
    <t>レッド</t>
  </si>
  <si>
    <t>ピンク</t>
  </si>
  <si>
    <t>パープル</t>
  </si>
  <si>
    <t>ブルー</t>
  </si>
  <si>
    <t>グリーン</t>
  </si>
  <si>
    <t>イエロー</t>
  </si>
  <si>
    <t>その他</t>
  </si>
  <si>
    <t>花色</t>
    <rPh sb="0" eb="1">
      <t>ハナ</t>
    </rPh>
    <rPh sb="1" eb="2">
      <t>イロ</t>
    </rPh>
    <phoneticPr fontId="3"/>
  </si>
  <si>
    <t>葉色</t>
    <rPh sb="0" eb="1">
      <t>ハ</t>
    </rPh>
    <rPh sb="1" eb="2">
      <t>イロ</t>
    </rPh>
    <phoneticPr fontId="3"/>
  </si>
  <si>
    <t>管理区画</t>
    <rPh sb="0" eb="2">
      <t>カンリ</t>
    </rPh>
    <rPh sb="2" eb="4">
      <t>クカク</t>
    </rPh>
    <phoneticPr fontId="2"/>
  </si>
  <si>
    <t>↓省管理区画のラジオボタン引数</t>
    <rPh sb="1" eb="6">
      <t xml:space="preserve">ショウカンリクカクノ </t>
    </rPh>
    <rPh sb="13" eb="15">
      <t xml:space="preserve">ラジオボタンインスウ </t>
    </rPh>
    <phoneticPr fontId="2"/>
  </si>
  <si>
    <t>通常区画のみ</t>
    <rPh sb="0" eb="2">
      <t>ツウジョウ</t>
    </rPh>
    <rPh sb="2" eb="4">
      <t>クカク</t>
    </rPh>
    <phoneticPr fontId="2"/>
  </si>
  <si>
    <t>省管理区画</t>
    <rPh sb="0" eb="1">
      <t>ハブ</t>
    </rPh>
    <rPh sb="1" eb="3">
      <t>カンリ</t>
    </rPh>
    <rPh sb="3" eb="5">
      <t>クカク</t>
    </rPh>
    <phoneticPr fontId="2"/>
  </si>
  <si>
    <t>通常＋省管理区画</t>
    <rPh sb="0" eb="2">
      <t>ツウジョウ</t>
    </rPh>
    <rPh sb="3" eb="4">
      <t>ハブ</t>
    </rPh>
    <rPh sb="4" eb="6">
      <t>カンリ</t>
    </rPh>
    <rPh sb="6" eb="8">
      <t>クカク</t>
    </rPh>
    <phoneticPr fontId="2"/>
  </si>
  <si>
    <t>〇</t>
  </si>
  <si>
    <t>希望しない</t>
  </si>
  <si>
    <t>希望する</t>
  </si>
  <si>
    <t>省管理区画での審査のみを希望する</t>
  </si>
  <si>
    <t>なお、省管理型区画での審査希望が予定区画数を上回る場合、通常区画での審査のみとなる可能性があります。ご了承ください。</t>
    <rPh sb="3" eb="7">
      <t xml:space="preserve">ショウカンリガタ </t>
    </rPh>
    <rPh sb="7" eb="9">
      <t xml:space="preserve">クカク </t>
    </rPh>
    <rPh sb="11" eb="13">
      <t xml:space="preserve">シンサヲ </t>
    </rPh>
    <rPh sb="13" eb="15">
      <t xml:space="preserve">キボウ </t>
    </rPh>
    <rPh sb="16" eb="21">
      <t xml:space="preserve">ヨテイクカクスウ </t>
    </rPh>
    <rPh sb="22" eb="24">
      <t xml:space="preserve">ウワマワル </t>
    </rPh>
    <rPh sb="25" eb="27">
      <t xml:space="preserve">バアイ </t>
    </rPh>
    <rPh sb="28" eb="31">
      <t xml:space="preserve">ツウジョウクカクノミ </t>
    </rPh>
    <rPh sb="31" eb="32">
      <t xml:space="preserve">カク </t>
    </rPh>
    <rPh sb="34" eb="36">
      <t xml:space="preserve">シンサトナル </t>
    </rPh>
    <rPh sb="41" eb="44">
      <t xml:space="preserve">カノウセイ </t>
    </rPh>
    <phoneticPr fontId="2"/>
  </si>
  <si>
    <t>シート名↓</t>
    <rPh sb="3" eb="4">
      <t>メイ</t>
    </rPh>
    <phoneticPr fontId="2"/>
  </si>
  <si>
    <t>申込書1</t>
    <rPh sb="0" eb="3">
      <t>モウシコミショ</t>
    </rPh>
    <phoneticPr fontId="2"/>
  </si>
  <si>
    <t>申込書4</t>
    <rPh sb="0" eb="3">
      <t>モウシコミショ</t>
    </rPh>
    <phoneticPr fontId="2"/>
  </si>
  <si>
    <t>申込書5</t>
    <rPh sb="0" eb="3">
      <t>モウシコミショ</t>
    </rPh>
    <phoneticPr fontId="2"/>
  </si>
  <si>
    <t>申込書6</t>
    <rPh sb="0" eb="3">
      <t>モウシコミショ</t>
    </rPh>
    <phoneticPr fontId="2"/>
  </si>
  <si>
    <t>申込書7</t>
    <rPh sb="0" eb="3">
      <t>モウシコミショ</t>
    </rPh>
    <phoneticPr fontId="2"/>
  </si>
  <si>
    <t>申込書8</t>
    <rPh sb="0" eb="3">
      <t>モウシコミショ</t>
    </rPh>
    <phoneticPr fontId="2"/>
  </si>
  <si>
    <t>申込書9</t>
    <rPh sb="0" eb="3">
      <t>モウシコミショ</t>
    </rPh>
    <phoneticPr fontId="2"/>
  </si>
  <si>
    <t>申込書10</t>
    <rPh sb="0" eb="3">
      <t>モウシコミショ</t>
    </rPh>
    <phoneticPr fontId="2"/>
  </si>
  <si>
    <t>E4</t>
    <phoneticPr fontId="2"/>
  </si>
  <si>
    <t>E23</t>
    <phoneticPr fontId="2"/>
  </si>
  <si>
    <t>E26</t>
    <phoneticPr fontId="2"/>
  </si>
  <si>
    <t>Q37</t>
    <phoneticPr fontId="2"/>
  </si>
  <si>
    <t>U37</t>
    <phoneticPr fontId="2"/>
  </si>
  <si>
    <t>Y37</t>
    <phoneticPr fontId="2"/>
  </si>
  <si>
    <t>AC37</t>
    <phoneticPr fontId="2"/>
  </si>
  <si>
    <t>AG37</t>
    <phoneticPr fontId="2"/>
  </si>
  <si>
    <t>E38</t>
    <phoneticPr fontId="2"/>
  </si>
  <si>
    <t>E32</t>
    <phoneticPr fontId="2"/>
  </si>
  <si>
    <t>M32</t>
    <phoneticPr fontId="2"/>
  </si>
  <si>
    <t>U32</t>
    <phoneticPr fontId="2"/>
  </si>
  <si>
    <t>Q38</t>
    <phoneticPr fontId="2"/>
  </si>
  <si>
    <t>その他-記載</t>
    <rPh sb="2" eb="3">
      <t>ホカ</t>
    </rPh>
    <rPh sb="4" eb="6">
      <t>キサイ</t>
    </rPh>
    <phoneticPr fontId="2"/>
  </si>
  <si>
    <t>AC32</t>
    <phoneticPr fontId="2"/>
  </si>
  <si>
    <t>①花壇苗（一・二年草）　</t>
  </si>
  <si>
    <t>②宿根草・グランドカバー</t>
  </si>
  <si>
    <t>③球根</t>
  </si>
  <si>
    <t>-</t>
  </si>
  <si>
    <t>④その他（低木の花木、ハーブ、蔬菜、つる植物等）</t>
    <phoneticPr fontId="2"/>
  </si>
  <si>
    <t>リスト１</t>
    <phoneticPr fontId="2"/>
  </si>
  <si>
    <t>リスト２</t>
    <phoneticPr fontId="2"/>
  </si>
  <si>
    <t>リスト３</t>
  </si>
  <si>
    <t>リスト４</t>
  </si>
  <si>
    <t>リスト５</t>
  </si>
  <si>
    <t>リスト７</t>
  </si>
  <si>
    <t>リスト８</t>
  </si>
  <si>
    <t>リスト９</t>
  </si>
  <si>
    <t>リスト１０</t>
  </si>
  <si>
    <t>ボタン引数1</t>
    <rPh sb="3" eb="5">
      <t>ヒキスウ</t>
    </rPh>
    <phoneticPr fontId="2"/>
  </si>
  <si>
    <t>ボタン引数2</t>
    <rPh sb="3" eb="5">
      <t>ヒキスウ</t>
    </rPh>
    <phoneticPr fontId="2"/>
  </si>
  <si>
    <t>写込不可:1</t>
    <rPh sb="0" eb="1">
      <t>ウツ</t>
    </rPh>
    <rPh sb="1" eb="2">
      <t>コミ</t>
    </rPh>
    <rPh sb="2" eb="4">
      <t>フカ</t>
    </rPh>
    <phoneticPr fontId="2"/>
  </si>
  <si>
    <t>Vlookup用表1-1</t>
    <rPh sb="7" eb="8">
      <t>ヨウ</t>
    </rPh>
    <rPh sb="8" eb="9">
      <t>ヒョウ</t>
    </rPh>
    <phoneticPr fontId="2"/>
  </si>
  <si>
    <t>Vlookup用表1-2</t>
    <rPh sb="7" eb="8">
      <t>ヨウ</t>
    </rPh>
    <rPh sb="8" eb="9">
      <t>ヒョウ</t>
    </rPh>
    <phoneticPr fontId="2"/>
  </si>
  <si>
    <t>I40</t>
    <phoneticPr fontId="2"/>
  </si>
  <si>
    <t>E9</t>
    <phoneticPr fontId="2"/>
  </si>
  <si>
    <t>E14</t>
    <phoneticPr fontId="2"/>
  </si>
  <si>
    <t>E13</t>
    <phoneticPr fontId="2"/>
  </si>
  <si>
    <t>U9</t>
    <phoneticPr fontId="2"/>
  </si>
  <si>
    <t>U14</t>
    <phoneticPr fontId="2"/>
  </si>
  <si>
    <t>U13</t>
    <phoneticPr fontId="2"/>
  </si>
  <si>
    <t>数量（球根）</t>
    <rPh sb="0" eb="2">
      <t>スウリョウ</t>
    </rPh>
    <rPh sb="3" eb="5">
      <t>キュウコン</t>
    </rPh>
    <phoneticPr fontId="2"/>
  </si>
  <si>
    <t>数量（苗）</t>
    <rPh sb="0" eb="2">
      <t>スウリョウ</t>
    </rPh>
    <rPh sb="3" eb="4">
      <t>ナエ</t>
    </rPh>
    <phoneticPr fontId="9"/>
  </si>
  <si>
    <t>AG40</t>
    <phoneticPr fontId="2"/>
  </si>
  <si>
    <t>I41</t>
    <phoneticPr fontId="2"/>
  </si>
  <si>
    <t>AG41</t>
    <phoneticPr fontId="2"/>
  </si>
  <si>
    <t>セル名(非表示)→</t>
    <rPh sb="2" eb="3">
      <t>メイ</t>
    </rPh>
    <rPh sb="4" eb="7">
      <t>ヒヒョウジ</t>
    </rPh>
    <phoneticPr fontId="2"/>
  </si>
  <si>
    <t>U39</t>
    <phoneticPr fontId="2"/>
  </si>
  <si>
    <t>500～1,000株</t>
    <phoneticPr fontId="2"/>
  </si>
  <si>
    <t>10,000株以上</t>
    <phoneticPr fontId="2"/>
  </si>
  <si>
    <t>弊会SNS、広報資材への出品物の写りこみを希望しない場合には「希望しない」をクリックしてください
（〇をクリックして◉にしてください）
なお、品種名を明記してのメディア露出に関しては、出品者に事前にご相談させていただきます。</t>
    <rPh sb="0" eb="2">
      <t>ヘイカイ</t>
    </rPh>
    <rPh sb="6" eb="8">
      <t>コウホウ</t>
    </rPh>
    <rPh sb="8" eb="10">
      <t>シザイ</t>
    </rPh>
    <rPh sb="12" eb="14">
      <t>シュッピン</t>
    </rPh>
    <rPh sb="14" eb="15">
      <t>ブツ</t>
    </rPh>
    <rPh sb="16" eb="17">
      <t>ウツ</t>
    </rPh>
    <rPh sb="21" eb="23">
      <t>キボウ</t>
    </rPh>
    <rPh sb="26" eb="28">
      <t>バアイ</t>
    </rPh>
    <rPh sb="31" eb="33">
      <t>キボウ</t>
    </rPh>
    <phoneticPr fontId="3"/>
  </si>
  <si>
    <t>VL用表2-1</t>
    <rPh sb="2" eb="3">
      <t>ヨウ</t>
    </rPh>
    <rPh sb="3" eb="4">
      <t>ヒョウ</t>
    </rPh>
    <phoneticPr fontId="2"/>
  </si>
  <si>
    <t>VL用表2-2</t>
    <rPh sb="2" eb="3">
      <t>ヨウ</t>
    </rPh>
    <rPh sb="3" eb="4">
      <t>ヒョウ</t>
    </rPh>
    <phoneticPr fontId="2"/>
  </si>
  <si>
    <t>通＋省管理</t>
    <rPh sb="0" eb="1">
      <t>トオ</t>
    </rPh>
    <rPh sb="2" eb="3">
      <t>ハブ</t>
    </rPh>
    <rPh sb="3" eb="5">
      <t>カンリ</t>
    </rPh>
    <phoneticPr fontId="2"/>
  </si>
  <si>
    <t>通常のみ</t>
    <rPh sb="0" eb="2">
      <t>ツウジョウ</t>
    </rPh>
    <phoneticPr fontId="2"/>
  </si>
  <si>
    <t>メアドチェック</t>
    <phoneticPr fontId="2"/>
  </si>
  <si>
    <t>AL66</t>
    <phoneticPr fontId="2"/>
  </si>
  <si>
    <t>AL35</t>
    <phoneticPr fontId="2"/>
  </si>
  <si>
    <t>VL転記</t>
    <rPh sb="2" eb="4">
      <t>テンキ</t>
    </rPh>
    <phoneticPr fontId="2"/>
  </si>
  <si>
    <t>管理者確認</t>
    <rPh sb="0" eb="3">
      <t>カンリシャ</t>
    </rPh>
    <rPh sb="3" eb="5">
      <t>カクニン</t>
    </rPh>
    <phoneticPr fontId="2"/>
  </si>
  <si>
    <r>
      <t>通常の審査に加え、</t>
    </r>
    <r>
      <rPr>
        <b/>
        <sz val="8"/>
        <color theme="1"/>
        <rFont val="BIZ UDゴシック"/>
        <family val="3"/>
        <charset val="128"/>
      </rPr>
      <t>省管理型区画での追加審査を希望</t>
    </r>
    <r>
      <rPr>
        <sz val="8"/>
        <color theme="1"/>
        <rFont val="BIZ UDゴシック"/>
        <family val="3"/>
        <charset val="128"/>
      </rPr>
      <t>されるかどうかを選択してください。（〇をクリックして◉にしてください）</t>
    </r>
    <rPh sb="0" eb="2">
      <t xml:space="preserve">ツウジョウノシンサニ </t>
    </rPh>
    <rPh sb="6" eb="7">
      <t xml:space="preserve">クワエ </t>
    </rPh>
    <rPh sb="9" eb="13">
      <t xml:space="preserve">ショウカンリガタ </t>
    </rPh>
    <rPh sb="13" eb="15">
      <t xml:space="preserve">クカク </t>
    </rPh>
    <rPh sb="17" eb="19">
      <t xml:space="preserve">ツイカ </t>
    </rPh>
    <rPh sb="19" eb="21">
      <t xml:space="preserve">シンサヲ </t>
    </rPh>
    <rPh sb="22" eb="24">
      <t xml:space="preserve">キボウサレル </t>
    </rPh>
    <rPh sb="32" eb="34">
      <t xml:space="preserve">センタクシテクダサイ </t>
    </rPh>
    <phoneticPr fontId="3"/>
  </si>
  <si>
    <t>省管理のみ</t>
    <rPh sb="0" eb="1">
      <t>ハブ</t>
    </rPh>
    <rPh sb="1" eb="3">
      <t>カンリ</t>
    </rPh>
    <phoneticPr fontId="2"/>
  </si>
  <si>
    <t>申込書2</t>
    <phoneticPr fontId="2"/>
  </si>
  <si>
    <t>申込書3</t>
    <phoneticPr fontId="2"/>
  </si>
  <si>
    <t>　</t>
    <phoneticPr fontId="2"/>
  </si>
  <si>
    <t>リスト６</t>
  </si>
  <si>
    <t>レッド・ブロンズ</t>
  </si>
  <si>
    <t>ブラック</t>
  </si>
  <si>
    <t>リスト99-未使用</t>
    <rPh sb="6" eb="9">
      <t>ミシヨウ</t>
    </rPh>
    <phoneticPr fontId="2"/>
  </si>
  <si>
    <t>円/株（球）</t>
    <rPh sb="0" eb="1">
      <t xml:space="preserve">エン </t>
    </rPh>
    <rPh sb="2" eb="3">
      <t>カブ</t>
    </rPh>
    <rPh sb="4" eb="5">
      <t>キュウ</t>
    </rPh>
    <phoneticPr fontId="2"/>
  </si>
  <si>
    <t>（花色に特徴がありましたら選択肢からお選びください。「その他」を選択した場合や複色・変化等があれば「（　　）」にご記入ください）</t>
    <rPh sb="1" eb="3">
      <t xml:space="preserve">ハナイロ </t>
    </rPh>
    <rPh sb="4" eb="6">
      <t>トクチョウ</t>
    </rPh>
    <rPh sb="13" eb="16">
      <t>センタクシ</t>
    </rPh>
    <rPh sb="19" eb="20">
      <t>エラ</t>
    </rPh>
    <rPh sb="29" eb="30">
      <t>ホカ</t>
    </rPh>
    <rPh sb="32" eb="34">
      <t>センタク</t>
    </rPh>
    <rPh sb="36" eb="38">
      <t xml:space="preserve">バアイ </t>
    </rPh>
    <rPh sb="39" eb="41">
      <t>フクショク</t>
    </rPh>
    <rPh sb="42" eb="44">
      <t xml:space="preserve">ヘンカ </t>
    </rPh>
    <rPh sb="44" eb="45">
      <t>トウ</t>
    </rPh>
    <rPh sb="45" eb="47">
      <t>キニュウ</t>
    </rPh>
    <phoneticPr fontId="3"/>
  </si>
  <si>
    <t>該当要件</t>
    <rPh sb="0" eb="2">
      <t>ガイトウ</t>
    </rPh>
    <rPh sb="2" eb="4">
      <t>ヨウケン</t>
    </rPh>
    <phoneticPr fontId="2"/>
  </si>
  <si>
    <t>AL16</t>
    <phoneticPr fontId="2"/>
  </si>
  <si>
    <t>VL用表-1</t>
    <rPh sb="2" eb="3">
      <t>ヨウ</t>
    </rPh>
    <rPh sb="3" eb="4">
      <t>ヒョウ</t>
    </rPh>
    <phoneticPr fontId="2"/>
  </si>
  <si>
    <t>VL用表-2</t>
    <rPh sb="2" eb="3">
      <t>ヨウ</t>
    </rPh>
    <rPh sb="3" eb="4">
      <t>ヒョウ</t>
    </rPh>
    <phoneticPr fontId="2"/>
  </si>
  <si>
    <t>部門</t>
    <rPh sb="0" eb="2">
      <t>ブモン</t>
    </rPh>
    <phoneticPr fontId="2"/>
  </si>
  <si>
    <t>E21</t>
    <phoneticPr fontId="2"/>
  </si>
  <si>
    <t>花色</t>
    <rPh sb="0" eb="2">
      <t>ハナイロ</t>
    </rPh>
    <phoneticPr fontId="2"/>
  </si>
  <si>
    <t>葉色</t>
    <rPh sb="0" eb="1">
      <t>ハ</t>
    </rPh>
    <rPh sb="1" eb="2">
      <t>イロ</t>
    </rPh>
    <phoneticPr fontId="2"/>
  </si>
  <si>
    <t>（　　　　　　　　　　　　　　）</t>
    <phoneticPr fontId="2"/>
  </si>
  <si>
    <t>（　　　　　　　　　　）</t>
    <phoneticPr fontId="2"/>
  </si>
  <si>
    <t>参考価格</t>
    <rPh sb="0" eb="2">
      <t>サンコウ</t>
    </rPh>
    <rPh sb="2" eb="4">
      <t>カカク</t>
    </rPh>
    <phoneticPr fontId="2"/>
  </si>
  <si>
    <t>E55</t>
    <phoneticPr fontId="2"/>
  </si>
  <si>
    <t>〔円/苗(球)〕</t>
    <rPh sb="1" eb="2">
      <t>エン</t>
    </rPh>
    <rPh sb="3" eb="4">
      <t>ナエ</t>
    </rPh>
    <rPh sb="5" eb="6">
      <t>キュウ</t>
    </rPh>
    <phoneticPr fontId="2"/>
  </si>
  <si>
    <t>AL57</t>
    <phoneticPr fontId="2"/>
  </si>
  <si>
    <t>VL用表3-1</t>
    <rPh sb="2" eb="3">
      <t>ヨウ</t>
    </rPh>
    <rPh sb="3" eb="4">
      <t>ヒョウ</t>
    </rPh>
    <phoneticPr fontId="2"/>
  </si>
  <si>
    <t>VL用表3-2</t>
    <rPh sb="2" eb="3">
      <t>ヨウ</t>
    </rPh>
    <rPh sb="3" eb="4">
      <t>ヒョウ</t>
    </rPh>
    <phoneticPr fontId="2"/>
  </si>
  <si>
    <t>育種開発</t>
    <rPh sb="0" eb="2">
      <t>イクシュ</t>
    </rPh>
    <rPh sb="2" eb="4">
      <t>カイハツ</t>
    </rPh>
    <phoneticPr fontId="2"/>
  </si>
  <si>
    <t>育種権</t>
    <rPh sb="0" eb="2">
      <t>イクシュ</t>
    </rPh>
    <rPh sb="2" eb="3">
      <t>ケン</t>
    </rPh>
    <phoneticPr fontId="2"/>
  </si>
  <si>
    <t>販代</t>
    <rPh sb="0" eb="1">
      <t>ハン</t>
    </rPh>
    <rPh sb="1" eb="2">
      <t>ダイ</t>
    </rPh>
    <phoneticPr fontId="2"/>
  </si>
  <si>
    <t>その他</t>
    <rPh sb="2" eb="3">
      <t>ホカ</t>
    </rPh>
    <phoneticPr fontId="2"/>
  </si>
  <si>
    <t>０~100</t>
    <phoneticPr fontId="2"/>
  </si>
  <si>
    <t>100～500</t>
    <phoneticPr fontId="2"/>
  </si>
  <si>
    <t>500~1000</t>
    <phoneticPr fontId="2"/>
  </si>
  <si>
    <t>1,000~5,000</t>
    <phoneticPr fontId="2"/>
  </si>
  <si>
    <t>10,000以上</t>
    <rPh sb="6" eb="8">
      <t>イジョウ</t>
    </rPh>
    <phoneticPr fontId="2"/>
  </si>
  <si>
    <t>5,000～10,000</t>
    <phoneticPr fontId="2"/>
  </si>
  <si>
    <t>供給量(非表)</t>
    <rPh sb="0" eb="3">
      <t>キョウキュウリョウ</t>
    </rPh>
    <rPh sb="4" eb="5">
      <t>ヒ</t>
    </rPh>
    <rPh sb="5" eb="6">
      <t>ヒョウ</t>
    </rPh>
    <phoneticPr fontId="2"/>
  </si>
  <si>
    <t>管理区画(非表)</t>
    <rPh sb="0" eb="2">
      <t>カンリ</t>
    </rPh>
    <rPh sb="2" eb="4">
      <t>クカク</t>
    </rPh>
    <rPh sb="5" eb="6">
      <t>ヒ</t>
    </rPh>
    <rPh sb="6" eb="7">
      <t>ヒョウ</t>
    </rPh>
    <phoneticPr fontId="2"/>
  </si>
  <si>
    <t>写T/F(非表）</t>
    <rPh sb="0" eb="1">
      <t>ウツ</t>
    </rPh>
    <rPh sb="5" eb="6">
      <t>ヒ</t>
    </rPh>
    <rPh sb="6" eb="7">
      <t>ヒョウ</t>
    </rPh>
    <phoneticPr fontId="2"/>
  </si>
  <si>
    <t>供給可能量</t>
    <rPh sb="0" eb="2">
      <t>キョウキュウ</t>
    </rPh>
    <rPh sb="2" eb="4">
      <t>カノウ</t>
    </rPh>
    <rPh sb="4" eb="5">
      <t>リョウ</t>
    </rPh>
    <phoneticPr fontId="2"/>
  </si>
  <si>
    <t>該要(非表)</t>
    <rPh sb="0" eb="1">
      <t>ガイ</t>
    </rPh>
    <rPh sb="1" eb="2">
      <t>ヨウ</t>
    </rPh>
    <rPh sb="3" eb="4">
      <t>ヒ</t>
    </rPh>
    <rPh sb="4" eb="5">
      <t>ヒョウ</t>
    </rPh>
    <phoneticPr fontId="2"/>
  </si>
  <si>
    <t>（葉色に特徴がありましたら選択肢からお選びください。「その他」を選択した場合や特徴的な葉柄等があれば「（　　）」にご記入ください）</t>
    <rPh sb="1" eb="2">
      <t xml:space="preserve">ハ </t>
    </rPh>
    <rPh sb="2" eb="3">
      <t>イロ</t>
    </rPh>
    <rPh sb="4" eb="6">
      <t>トクチョウ</t>
    </rPh>
    <rPh sb="13" eb="16">
      <t>センタクシ</t>
    </rPh>
    <rPh sb="19" eb="20">
      <t>エラ</t>
    </rPh>
    <rPh sb="29" eb="30">
      <t>ホカ</t>
    </rPh>
    <rPh sb="32" eb="34">
      <t>センタク</t>
    </rPh>
    <rPh sb="36" eb="38">
      <t xml:space="preserve">シババアイ </t>
    </rPh>
    <rPh sb="39" eb="42">
      <t xml:space="preserve">トクチョウテキナ </t>
    </rPh>
    <rPh sb="43" eb="45">
      <t xml:space="preserve">ハガラ </t>
    </rPh>
    <rPh sb="45" eb="46">
      <t>トウ</t>
    </rPh>
    <rPh sb="58" eb="60">
      <t>キニュウ</t>
    </rPh>
    <phoneticPr fontId="3"/>
  </si>
  <si>
    <t>L44</t>
    <phoneticPr fontId="2"/>
  </si>
  <si>
    <t>L46</t>
    <phoneticPr fontId="2"/>
  </si>
  <si>
    <t>葉色特記</t>
    <rPh sb="0" eb="2">
      <t xml:space="preserve">ハイロヒッキ </t>
    </rPh>
    <rPh sb="2" eb="4">
      <t xml:space="preserve">トッキ </t>
    </rPh>
    <phoneticPr fontId="2"/>
  </si>
  <si>
    <t>花色特記</t>
    <rPh sb="0" eb="4">
      <t xml:space="preserve">ハナイロトッキ </t>
    </rPh>
    <phoneticPr fontId="2"/>
  </si>
  <si>
    <t>事業者かな</t>
    <rPh sb="0" eb="3">
      <t xml:space="preserve">ジギョウシャ </t>
    </rPh>
    <phoneticPr fontId="9"/>
  </si>
  <si>
    <t>E3</t>
    <phoneticPr fontId="2"/>
  </si>
  <si>
    <t>責任者所属</t>
    <rPh sb="0" eb="3">
      <t xml:space="preserve">セキニンシャ </t>
    </rPh>
    <rPh sb="3" eb="5">
      <t xml:space="preserve">ショゾク </t>
    </rPh>
    <phoneticPr fontId="9"/>
  </si>
  <si>
    <t>責任者役職</t>
    <rPh sb="0" eb="3">
      <t xml:space="preserve">セキニンシャ </t>
    </rPh>
    <rPh sb="3" eb="5">
      <t xml:space="preserve">ヤクショク </t>
    </rPh>
    <phoneticPr fontId="9"/>
  </si>
  <si>
    <t>責任者かな</t>
    <rPh sb="0" eb="2">
      <t xml:space="preserve">セキニンサ </t>
    </rPh>
    <rPh sb="2" eb="3">
      <t xml:space="preserve">モノ </t>
    </rPh>
    <phoneticPr fontId="9"/>
  </si>
  <si>
    <t>E6</t>
    <phoneticPr fontId="2"/>
  </si>
  <si>
    <t>E7</t>
    <phoneticPr fontId="2"/>
  </si>
  <si>
    <t>E8</t>
    <phoneticPr fontId="2"/>
  </si>
  <si>
    <t>責任者〒</t>
    <rPh sb="0" eb="3">
      <t xml:space="preserve">セキニンシャ </t>
    </rPh>
    <phoneticPr fontId="9"/>
  </si>
  <si>
    <t>責任者</t>
    <rPh sb="0" eb="3">
      <t xml:space="preserve">セキニンシャ </t>
    </rPh>
    <phoneticPr fontId="9"/>
  </si>
  <si>
    <t>　花色</t>
    <rPh sb="1" eb="3">
      <t xml:space="preserve">ハナイロ </t>
    </rPh>
    <phoneticPr fontId="2"/>
  </si>
  <si>
    <t>葉色</t>
    <rPh sb="0" eb="2">
      <t xml:space="preserve">ハイロ </t>
    </rPh>
    <phoneticPr fontId="2"/>
  </si>
  <si>
    <t>F10</t>
    <phoneticPr fontId="2"/>
  </si>
  <si>
    <t>担当者</t>
    <phoneticPr fontId="9"/>
  </si>
  <si>
    <t>担当者所属</t>
    <rPh sb="3" eb="5">
      <t xml:space="preserve">ショゾク </t>
    </rPh>
    <phoneticPr fontId="9"/>
  </si>
  <si>
    <t>担当者役職</t>
    <rPh sb="3" eb="5">
      <t xml:space="preserve">ヤクショク </t>
    </rPh>
    <phoneticPr fontId="9"/>
  </si>
  <si>
    <t>担当者〒</t>
    <phoneticPr fontId="9"/>
  </si>
  <si>
    <t>U6</t>
  </si>
  <si>
    <t>U7</t>
  </si>
  <si>
    <t>U8</t>
  </si>
  <si>
    <t>V10</t>
    <phoneticPr fontId="2"/>
  </si>
  <si>
    <t>E11</t>
    <phoneticPr fontId="2"/>
  </si>
  <si>
    <t>U11</t>
    <phoneticPr fontId="2"/>
  </si>
  <si>
    <t>品種名読み</t>
    <rPh sb="0" eb="3">
      <t xml:space="preserve">ヒンシュメイ </t>
    </rPh>
    <rPh sb="3" eb="4">
      <t xml:space="preserve">ヨミ </t>
    </rPh>
    <phoneticPr fontId="9"/>
  </si>
  <si>
    <t>担当者読み</t>
    <rPh sb="3" eb="4">
      <t xml:space="preserve">ヨミ </t>
    </rPh>
    <phoneticPr fontId="9"/>
  </si>
  <si>
    <t>責任者読み</t>
    <rPh sb="0" eb="2">
      <t xml:space="preserve">セキニンサ </t>
    </rPh>
    <rPh sb="2" eb="3">
      <t xml:space="preserve">モノ </t>
    </rPh>
    <rPh sb="3" eb="4">
      <t xml:space="preserve">ヨミ </t>
    </rPh>
    <phoneticPr fontId="9"/>
  </si>
  <si>
    <t>担当者住所</t>
    <rPh sb="0" eb="3">
      <t xml:space="preserve">タントウシャ </t>
    </rPh>
    <rPh sb="3" eb="5">
      <t xml:space="preserve">ジュウショ </t>
    </rPh>
    <phoneticPr fontId="9"/>
  </si>
  <si>
    <t>E25</t>
    <phoneticPr fontId="2"/>
  </si>
  <si>
    <t>販売流通名</t>
    <rPh sb="0" eb="5">
      <t xml:space="preserve">ハンバイリュウツウメイ </t>
    </rPh>
    <phoneticPr fontId="9"/>
  </si>
  <si>
    <t>学名</t>
    <rPh sb="0" eb="2">
      <t xml:space="preserve">ガクメイ </t>
    </rPh>
    <phoneticPr fontId="9"/>
  </si>
  <si>
    <t>育成者</t>
    <rPh sb="0" eb="3">
      <t xml:space="preserve">イクセイシャ </t>
    </rPh>
    <phoneticPr fontId="9"/>
  </si>
  <si>
    <t>育成者権者</t>
    <rPh sb="0" eb="3">
      <t xml:space="preserve">イクセイシャ </t>
    </rPh>
    <rPh sb="3" eb="5">
      <t xml:space="preserve">ケンシャ </t>
    </rPh>
    <phoneticPr fontId="9"/>
  </si>
  <si>
    <t>特性</t>
    <rPh sb="0" eb="2">
      <t xml:space="preserve">トクセイ </t>
    </rPh>
    <phoneticPr fontId="2"/>
  </si>
  <si>
    <t>形態特性</t>
    <rPh sb="0" eb="4">
      <t xml:space="preserve">ケイタイトクセイ </t>
    </rPh>
    <phoneticPr fontId="2"/>
  </si>
  <si>
    <t>栽培特性</t>
    <rPh sb="0" eb="4">
      <t xml:space="preserve">サイバイトクセイ </t>
    </rPh>
    <phoneticPr fontId="2"/>
  </si>
  <si>
    <t>セールスポイント</t>
    <phoneticPr fontId="2"/>
  </si>
  <si>
    <t>E27</t>
    <phoneticPr fontId="2"/>
  </si>
  <si>
    <t>E28</t>
    <phoneticPr fontId="2"/>
  </si>
  <si>
    <t>E29</t>
    <phoneticPr fontId="2"/>
  </si>
  <si>
    <t>E48</t>
    <phoneticPr fontId="2"/>
  </si>
  <si>
    <t>E50</t>
    <phoneticPr fontId="2"/>
  </si>
  <si>
    <t>E51</t>
    <phoneticPr fontId="2"/>
  </si>
  <si>
    <t>未集計分</t>
    <rPh sb="0" eb="3">
      <t xml:space="preserve">ミシュウケイブン </t>
    </rPh>
    <rPh sb="3" eb="4">
      <t xml:space="preserve">ブン </t>
    </rPh>
    <phoneticPr fontId="2"/>
  </si>
  <si>
    <t>E46</t>
    <phoneticPr fontId="2"/>
  </si>
  <si>
    <t>E44</t>
    <phoneticPr fontId="2"/>
  </si>
  <si>
    <t>　なお、セールスポイントの記載例については、資料４をご確認ください。</t>
    <rPh sb="13" eb="15">
      <t>キサイ</t>
    </rPh>
    <rPh sb="15" eb="16">
      <t>レイ</t>
    </rPh>
    <rPh sb="22" eb="24">
      <t>シリョウ</t>
    </rPh>
    <rPh sb="27" eb="29">
      <t>カクニン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</si>
</sst>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41" formatCode="_ * #,##0_ ;_ * \-#,##0_ ;_ * &quot;-&quot;_ ;_ @_ "/>
    <numFmt numFmtId="176" formatCode="0_ "/>
  </numFmts>
  <fonts count="48">
    <font>
      <sz val="11"/>
      <color theme="1"/>
      <name val="游ゴシック"/>
      <family val="2"/>
      <charset val="128"/>
      <scheme val="minor"/>
    </font>
    <font>
      <sz val="10"/>
      <name val="游ゴシック Medium"/>
      <family val="3"/>
      <charset val="128"/>
    </font>
    <font>
      <sz val="6"/>
      <name val="游ゴシック"/>
      <family val="2"/>
      <charset val="128"/>
      <scheme val="minor"/>
    </font>
    <font>
      <sz val="6"/>
      <name val="Meiryo UI"/>
      <family val="2"/>
      <charset val="128"/>
    </font>
    <font>
      <sz val="10"/>
      <color theme="1"/>
      <name val="Meiryo UI"/>
      <family val="2"/>
      <charset val="128"/>
    </font>
    <font>
      <sz val="14"/>
      <name val="Meiryo UI"/>
      <family val="3"/>
      <charset val="128"/>
    </font>
    <font>
      <sz val="14"/>
      <name val="游ゴシック Medium"/>
      <family val="3"/>
      <charset val="128"/>
    </font>
    <font>
      <sz val="10"/>
      <name val="Meiryo UI"/>
      <family val="2"/>
      <charset val="128"/>
    </font>
    <font>
      <u/>
      <sz val="10"/>
      <color theme="10"/>
      <name val="Meiryo UI"/>
      <family val="2"/>
      <charset val="128"/>
    </font>
    <font>
      <sz val="6"/>
      <name val="游ゴシック"/>
      <family val="3"/>
      <charset val="128"/>
      <scheme val="minor"/>
    </font>
    <font>
      <b/>
      <sz val="12"/>
      <name val="BIZ UDゴシック"/>
      <family val="3"/>
      <charset val="128"/>
    </font>
    <font>
      <sz val="10"/>
      <name val="BIZ UDゴシック"/>
      <family val="3"/>
      <charset val="128"/>
    </font>
    <font>
      <sz val="9"/>
      <name val="BIZ UDゴシック"/>
      <family val="3"/>
      <charset val="128"/>
    </font>
    <font>
      <sz val="8"/>
      <name val="BIZ UDゴシック"/>
      <family val="3"/>
      <charset val="128"/>
    </font>
    <font>
      <sz val="14"/>
      <name val="BIZ UDゴシック"/>
      <family val="3"/>
      <charset val="128"/>
    </font>
    <font>
      <sz val="12"/>
      <name val="BIZ UDゴシック"/>
      <family val="3"/>
      <charset val="128"/>
    </font>
    <font>
      <sz val="11"/>
      <name val="BIZ UDゴシック"/>
      <family val="3"/>
      <charset val="128"/>
    </font>
    <font>
      <u/>
      <sz val="10"/>
      <color theme="10"/>
      <name val="BIZ UDゴシック"/>
      <family val="3"/>
      <charset val="128"/>
    </font>
    <font>
      <b/>
      <sz val="14"/>
      <name val="BIZ UDゴシック"/>
      <family val="3"/>
      <charset val="128"/>
    </font>
    <font>
      <b/>
      <sz val="11"/>
      <name val="BIZ UDゴシック"/>
      <family val="3"/>
      <charset val="128"/>
    </font>
    <font>
      <sz val="11"/>
      <name val="Meiryo UI"/>
      <family val="2"/>
      <charset val="128"/>
    </font>
    <font>
      <sz val="12"/>
      <name val="Meiryo UI"/>
      <family val="2"/>
      <charset val="128"/>
    </font>
    <font>
      <sz val="6"/>
      <name val="BIZ UDゴシック"/>
      <family val="3"/>
      <charset val="128"/>
    </font>
    <font>
      <sz val="11"/>
      <name val="游ゴシック"/>
      <family val="3"/>
      <charset val="128"/>
      <scheme val="minor"/>
    </font>
    <font>
      <b/>
      <u val="double"/>
      <sz val="20"/>
      <name val="BIZ UDゴシック"/>
      <family val="3"/>
      <charset val="128"/>
    </font>
    <font>
      <sz val="10"/>
      <color theme="1"/>
      <name val="BIZ UDゴシック"/>
      <family val="3"/>
      <charset val="128"/>
    </font>
    <font>
      <sz val="8"/>
      <color theme="1"/>
      <name val="BIZ UDゴシック"/>
      <family val="3"/>
      <charset val="128"/>
    </font>
    <font>
      <vertAlign val="superscript"/>
      <sz val="10"/>
      <name val="BIZ UDゴシック"/>
      <family val="3"/>
      <charset val="128"/>
    </font>
    <font>
      <sz val="11"/>
      <name val="游ゴシック Medium"/>
      <family val="3"/>
      <charset val="128"/>
    </font>
    <font>
      <sz val="13"/>
      <color rgb="FF000000"/>
      <name val="游ゴシック"/>
      <family val="3"/>
      <charset val="128"/>
    </font>
    <font>
      <sz val="8"/>
      <color theme="1"/>
      <name val="游ゴシック"/>
      <family val="2"/>
      <charset val="128"/>
      <scheme val="minor"/>
    </font>
    <font>
      <sz val="14"/>
      <color theme="0" tint="-0.34998626667073579"/>
      <name val="Meiryo UI"/>
      <family val="3"/>
      <charset val="128"/>
    </font>
    <font>
      <sz val="10"/>
      <color theme="0" tint="-0.34998626667073579"/>
      <name val="Meiryo UI"/>
      <family val="2"/>
      <charset val="128"/>
    </font>
    <font>
      <sz val="11"/>
      <color theme="0" tint="-0.34998626667073579"/>
      <name val="Meiryo UI"/>
      <family val="2"/>
      <charset val="128"/>
    </font>
    <font>
      <sz val="10"/>
      <color theme="0" tint="-0.34998626667073579"/>
      <name val="游ゴシック Medium"/>
      <family val="3"/>
      <charset val="128"/>
    </font>
    <font>
      <sz val="12"/>
      <color theme="0" tint="-0.34998626667073579"/>
      <name val="Meiryo UI"/>
      <family val="2"/>
      <charset val="128"/>
    </font>
    <font>
      <b/>
      <sz val="8"/>
      <color theme="1"/>
      <name val="BIZ UDゴシック"/>
      <family val="3"/>
      <charset val="128"/>
    </font>
    <font>
      <sz val="11"/>
      <color theme="1"/>
      <name val="游ゴシック"/>
      <family val="2"/>
      <charset val="128"/>
      <scheme val="minor"/>
    </font>
    <font>
      <sz val="10"/>
      <color rgb="FF0070C0"/>
      <name val="Meiryo UI"/>
      <family val="2"/>
      <charset val="128"/>
    </font>
    <font>
      <b/>
      <sz val="9"/>
      <color rgb="FF000000"/>
      <name val="MS P ゴシック"/>
      <charset val="128"/>
    </font>
    <font>
      <b/>
      <sz val="9"/>
      <color indexed="81"/>
      <name val="MS P ゴシック"/>
      <family val="3"/>
      <charset val="128"/>
    </font>
    <font>
      <sz val="8"/>
      <color theme="1" tint="4.9989318521683403E-2"/>
      <name val="BIZ UDゴシック"/>
      <family val="3"/>
      <charset val="128"/>
    </font>
    <font>
      <sz val="10"/>
      <color theme="1" tint="4.9989318521683403E-2"/>
      <name val="BIZ UDゴシック"/>
      <family val="3"/>
      <charset val="128"/>
    </font>
    <font>
      <sz val="10"/>
      <color theme="1" tint="4.9989318521683403E-2"/>
      <name val="Meiryo UI"/>
      <family val="2"/>
      <charset val="128"/>
    </font>
    <font>
      <sz val="10"/>
      <color theme="1" tint="4.9989318521683403E-2"/>
      <name val="メイリオ"/>
      <family val="2"/>
      <charset val="128"/>
    </font>
    <font>
      <sz val="8"/>
      <color theme="1" tint="4.9989318521683403E-2"/>
      <name val="Times New Roman"/>
      <family val="1"/>
    </font>
    <font>
      <sz val="9"/>
      <color rgb="FF000000"/>
      <name val="Meiryo UI"/>
      <family val="3"/>
      <charset val="128"/>
    </font>
    <font>
      <sz val="13"/>
      <color rgb="FF000000"/>
      <name val="Lucida Grande"/>
    </font>
  </fonts>
  <fills count="1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7DEE5"/>
        <bgColor indexed="64"/>
      </patternFill>
    </fill>
    <fill>
      <patternFill patternType="solid">
        <fgColor theme="1" tint="0.34998626667073579"/>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style="thin">
        <color indexed="64"/>
      </right>
      <top/>
      <bottom/>
      <diagonal/>
    </border>
    <border>
      <left/>
      <right style="medium">
        <color indexed="64"/>
      </right>
      <top/>
      <bottom/>
      <diagonal/>
    </border>
    <border>
      <left/>
      <right style="thin">
        <color indexed="64"/>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style="thin">
        <color indexed="64"/>
      </top>
      <bottom style="hair">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hair">
        <color indexed="64"/>
      </bottom>
      <diagonal/>
    </border>
    <border>
      <left style="medium">
        <color indexed="64"/>
      </left>
      <right/>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thin">
        <color indexed="64"/>
      </top>
      <bottom style="hair">
        <color indexed="64"/>
      </bottom>
      <diagonal/>
    </border>
    <border>
      <left/>
      <right style="hair">
        <color indexed="64"/>
      </right>
      <top style="medium">
        <color indexed="64"/>
      </top>
      <bottom/>
      <diagonal/>
    </border>
    <border>
      <left/>
      <right style="hair">
        <color indexed="64"/>
      </right>
      <top/>
      <bottom style="medium">
        <color indexed="64"/>
      </bottom>
      <diagonal/>
    </border>
    <border>
      <left/>
      <right style="thin">
        <color indexed="64"/>
      </right>
      <top style="thin">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hair">
        <color auto="1"/>
      </left>
      <right style="hair">
        <color auto="1"/>
      </right>
      <top style="hair">
        <color auto="1"/>
      </top>
      <bottom style="hair">
        <color auto="1"/>
      </bottom>
      <diagonal/>
    </border>
  </borders>
  <cellStyleXfs count="4">
    <xf numFmtId="0" fontId="0" fillId="0" borderId="0">
      <alignment vertical="center"/>
    </xf>
    <xf numFmtId="0" fontId="4" fillId="0" borderId="0">
      <alignment vertical="center"/>
    </xf>
    <xf numFmtId="0" fontId="8" fillId="0" borderId="0" applyNumberFormat="0" applyFill="0" applyBorder="0" applyAlignment="0" applyProtection="0">
      <alignment vertical="center"/>
    </xf>
    <xf numFmtId="38" fontId="37" fillId="0" borderId="0" applyFont="0" applyFill="0" applyBorder="0" applyAlignment="0" applyProtection="0">
      <alignment vertical="center"/>
    </xf>
  </cellStyleXfs>
  <cellXfs count="356">
    <xf numFmtId="0" fontId="0" fillId="0" borderId="0" xfId="0">
      <alignment vertical="center"/>
    </xf>
    <xf numFmtId="0" fontId="6" fillId="0" borderId="0" xfId="1" applyFont="1">
      <alignment vertical="center"/>
    </xf>
    <xf numFmtId="0" fontId="7" fillId="0" borderId="0" xfId="1" applyFont="1">
      <alignment vertical="center"/>
    </xf>
    <xf numFmtId="0" fontId="1" fillId="0" borderId="0" xfId="1" applyFont="1">
      <alignment vertical="center"/>
    </xf>
    <xf numFmtId="0" fontId="1" fillId="0" borderId="0" xfId="1" applyFont="1" applyAlignment="1">
      <alignment horizontal="left" vertical="center"/>
    </xf>
    <xf numFmtId="0" fontId="0" fillId="0" borderId="1" xfId="0" applyBorder="1" applyAlignment="1">
      <alignment horizontal="center" vertical="center" shrinkToFit="1"/>
    </xf>
    <xf numFmtId="0" fontId="0" fillId="0" borderId="1" xfId="0" applyBorder="1" applyAlignment="1">
      <alignment horizontal="centerContinuous" vertical="center" shrinkToFit="1"/>
    </xf>
    <xf numFmtId="0" fontId="15" fillId="3" borderId="38" xfId="1" applyFont="1" applyFill="1" applyBorder="1" applyProtection="1">
      <alignment vertical="center"/>
      <protection locked="0"/>
    </xf>
    <xf numFmtId="0" fontId="15" fillId="5" borderId="9" xfId="1" applyFont="1" applyFill="1" applyBorder="1" applyProtection="1">
      <alignment vertical="center"/>
      <protection locked="0"/>
    </xf>
    <xf numFmtId="0" fontId="15" fillId="0" borderId="0" xfId="1" applyFont="1" applyAlignment="1" applyProtection="1">
      <alignment horizontal="center" vertical="center"/>
      <protection locked="0"/>
    </xf>
    <xf numFmtId="0" fontId="15" fillId="0" borderId="0" xfId="1" applyFont="1" applyProtection="1">
      <alignment vertical="center"/>
      <protection locked="0"/>
    </xf>
    <xf numFmtId="0" fontId="20" fillId="0" borderId="0" xfId="1" applyFont="1">
      <alignment vertical="center"/>
    </xf>
    <xf numFmtId="0" fontId="21" fillId="0" borderId="0" xfId="1" applyFont="1">
      <alignment vertical="center"/>
    </xf>
    <xf numFmtId="0" fontId="20" fillId="0" borderId="0" xfId="1" applyFont="1" applyAlignment="1">
      <alignment horizontal="left" vertical="center"/>
    </xf>
    <xf numFmtId="0" fontId="28" fillId="0" borderId="0" xfId="1" applyFont="1" applyAlignment="1">
      <alignment horizontal="left" vertical="center"/>
    </xf>
    <xf numFmtId="0" fontId="0" fillId="0" borderId="1" xfId="0" applyBorder="1" applyAlignment="1">
      <alignment horizontal="centerContinuous" vertical="distributed" shrinkToFit="1"/>
    </xf>
    <xf numFmtId="0" fontId="0" fillId="0" borderId="1" xfId="0" applyBorder="1" applyAlignment="1">
      <alignment horizontal="center" vertical="distributed" shrinkToFit="1"/>
    </xf>
    <xf numFmtId="0" fontId="0" fillId="0" borderId="0" xfId="0" applyAlignment="1">
      <alignment horizontal="center" vertical="center" shrinkToFit="1"/>
    </xf>
    <xf numFmtId="0" fontId="0" fillId="0" borderId="0" xfId="0" applyAlignment="1">
      <alignment vertical="center" shrinkToFit="1"/>
    </xf>
    <xf numFmtId="0" fontId="0" fillId="0" borderId="5" xfId="0" applyBorder="1" applyAlignment="1">
      <alignment horizontal="centerContinuous" vertical="top" shrinkToFit="1"/>
    </xf>
    <xf numFmtId="0" fontId="0" fillId="0" borderId="6" xfId="0" applyBorder="1" applyAlignment="1">
      <alignment horizontal="centerContinuous" vertical="top" shrinkToFit="1"/>
    </xf>
    <xf numFmtId="0" fontId="0" fillId="0" borderId="3" xfId="0" applyBorder="1" applyAlignment="1">
      <alignment horizontal="centerContinuous" vertical="top" shrinkToFit="1"/>
    </xf>
    <xf numFmtId="0" fontId="0" fillId="0" borderId="1" xfId="0" applyBorder="1" applyAlignment="1">
      <alignment vertical="center" shrinkToFit="1"/>
    </xf>
    <xf numFmtId="41" fontId="0" fillId="0" borderId="1" xfId="0" applyNumberFormat="1" applyBorder="1" applyAlignment="1">
      <alignment horizontal="center" vertical="center" shrinkToFit="1"/>
    </xf>
    <xf numFmtId="0" fontId="0" fillId="0" borderId="0" xfId="0" applyAlignment="1">
      <alignment horizontal="left" vertical="center" shrinkToFit="1"/>
    </xf>
    <xf numFmtId="0" fontId="0" fillId="7" borderId="0" xfId="0" applyFill="1" applyAlignment="1">
      <alignment vertical="center" shrinkToFit="1"/>
    </xf>
    <xf numFmtId="41" fontId="0" fillId="0" borderId="0" xfId="0" applyNumberFormat="1" applyAlignment="1">
      <alignment horizontal="center" vertical="center" shrinkToFit="1"/>
    </xf>
    <xf numFmtId="41" fontId="0" fillId="0" borderId="0" xfId="0" applyNumberFormat="1" applyAlignment="1">
      <alignment vertical="center" shrinkToFit="1"/>
    </xf>
    <xf numFmtId="0" fontId="23" fillId="0" borderId="1" xfId="0" applyFont="1" applyBorder="1" applyAlignment="1">
      <alignment horizontal="center" vertical="center" shrinkToFit="1"/>
    </xf>
    <xf numFmtId="0" fontId="30" fillId="0" borderId="1" xfId="0" applyFont="1" applyBorder="1" applyAlignment="1">
      <alignment horizontal="center" vertical="distributed" shrinkToFit="1"/>
    </xf>
    <xf numFmtId="0" fontId="0" fillId="8" borderId="78" xfId="0" applyFill="1" applyBorder="1" applyAlignment="1">
      <alignment horizontal="center" vertical="center" shrinkToFit="1"/>
    </xf>
    <xf numFmtId="0" fontId="0" fillId="0" borderId="4" xfId="0" applyBorder="1" applyAlignment="1">
      <alignment vertical="center" shrinkToFit="1"/>
    </xf>
    <xf numFmtId="0" fontId="0" fillId="0" borderId="5" xfId="0" applyBorder="1" applyAlignment="1">
      <alignment horizontal="centerContinuous" vertical="center" shrinkToFit="1"/>
    </xf>
    <xf numFmtId="0" fontId="0" fillId="0" borderId="6" xfId="0" applyBorder="1" applyAlignment="1">
      <alignment horizontal="centerContinuous" vertical="center" shrinkToFit="1"/>
    </xf>
    <xf numFmtId="0" fontId="0" fillId="0" borderId="3" xfId="0" applyBorder="1" applyAlignment="1">
      <alignment horizontal="centerContinuous" vertical="center" shrinkToFit="1"/>
    </xf>
    <xf numFmtId="0" fontId="0" fillId="0" borderId="1" xfId="0" applyBorder="1" applyAlignment="1"/>
    <xf numFmtId="0" fontId="31" fillId="0" borderId="0" xfId="1" applyFont="1">
      <alignment vertical="center"/>
    </xf>
    <xf numFmtId="0" fontId="32" fillId="0" borderId="0" xfId="1" applyFont="1">
      <alignment vertical="center"/>
    </xf>
    <xf numFmtId="0" fontId="32" fillId="0" borderId="0" xfId="1" applyFont="1" applyAlignment="1">
      <alignment horizontal="left" vertical="center"/>
    </xf>
    <xf numFmtId="0" fontId="33" fillId="0" borderId="0" xfId="1" applyFont="1">
      <alignment vertical="center"/>
    </xf>
    <xf numFmtId="0" fontId="34" fillId="0" borderId="0" xfId="1" applyFont="1">
      <alignment vertical="center"/>
    </xf>
    <xf numFmtId="0" fontId="35" fillId="0" borderId="0" xfId="1" applyFont="1">
      <alignment vertical="center"/>
    </xf>
    <xf numFmtId="0" fontId="0" fillId="9" borderId="0" xfId="0" applyFill="1" applyAlignment="1">
      <alignment horizontal="center" vertical="center" shrinkToFit="1"/>
    </xf>
    <xf numFmtId="0" fontId="0" fillId="9" borderId="1" xfId="0" applyFill="1" applyBorder="1" applyAlignment="1">
      <alignment horizontal="center" vertical="center" shrinkToFit="1"/>
    </xf>
    <xf numFmtId="0" fontId="23" fillId="9" borderId="1" xfId="0" applyFont="1" applyFill="1" applyBorder="1" applyAlignment="1">
      <alignment horizontal="center" vertical="center" shrinkToFit="1"/>
    </xf>
    <xf numFmtId="0" fontId="0" fillId="7" borderId="1" xfId="0" applyFill="1" applyBorder="1" applyAlignment="1"/>
    <xf numFmtId="0" fontId="38" fillId="0" borderId="0" xfId="1" applyFont="1">
      <alignment vertical="center"/>
    </xf>
    <xf numFmtId="0" fontId="0" fillId="0" borderId="5" xfId="0" applyBorder="1" applyAlignment="1">
      <alignment horizontal="center" vertical="center" shrinkToFit="1"/>
    </xf>
    <xf numFmtId="0" fontId="0" fillId="0" borderId="7" xfId="0" applyBorder="1" applyAlignment="1">
      <alignment vertical="center" shrinkToFit="1"/>
    </xf>
    <xf numFmtId="0" fontId="0" fillId="9" borderId="5" xfId="0" applyFill="1" applyBorder="1" applyAlignment="1">
      <alignment horizontal="center" vertical="center" shrinkToFit="1"/>
    </xf>
    <xf numFmtId="0" fontId="0" fillId="0" borderId="0" xfId="0" applyAlignment="1">
      <alignment horizontal="left" vertical="center"/>
    </xf>
    <xf numFmtId="0" fontId="0" fillId="9" borderId="1" xfId="0" applyFill="1" applyBorder="1" applyAlignment="1">
      <alignment horizontal="left" vertical="center"/>
    </xf>
    <xf numFmtId="0" fontId="0" fillId="0" borderId="1" xfId="0" applyBorder="1" applyAlignment="1">
      <alignment horizontal="left" vertical="center"/>
    </xf>
    <xf numFmtId="0" fontId="0" fillId="7" borderId="0" xfId="0" applyFill="1" applyAlignment="1">
      <alignment horizontal="left" vertical="center"/>
    </xf>
    <xf numFmtId="0" fontId="0" fillId="0" borderId="5" xfId="0" applyBorder="1" applyAlignment="1">
      <alignment vertical="center" shrinkToFit="1"/>
    </xf>
    <xf numFmtId="0" fontId="0" fillId="0" borderId="6" xfId="0" applyBorder="1" applyAlignment="1">
      <alignment vertical="center" shrinkToFit="1"/>
    </xf>
    <xf numFmtId="0" fontId="0" fillId="0" borderId="3" xfId="0" applyBorder="1" applyAlignment="1">
      <alignment vertical="center" shrinkToFit="1"/>
    </xf>
    <xf numFmtId="0" fontId="0" fillId="0" borderId="3" xfId="0" applyBorder="1" applyAlignment="1">
      <alignment horizontal="center" vertical="center" shrinkToFit="1"/>
    </xf>
    <xf numFmtId="0" fontId="0" fillId="0" borderId="0" xfId="0" applyAlignment="1"/>
    <xf numFmtId="0" fontId="6" fillId="0" borderId="0" xfId="1" applyFont="1" applyProtection="1">
      <alignment vertical="center"/>
      <protection locked="0"/>
    </xf>
    <xf numFmtId="0" fontId="5" fillId="0" borderId="0" xfId="1" applyFont="1" applyProtection="1">
      <alignment vertical="center"/>
      <protection locked="0"/>
    </xf>
    <xf numFmtId="0" fontId="1" fillId="0" borderId="0" xfId="1" applyFont="1" applyProtection="1">
      <alignment vertical="center"/>
      <protection locked="0"/>
    </xf>
    <xf numFmtId="0" fontId="11" fillId="0" borderId="9" xfId="1" applyFont="1" applyBorder="1" applyProtection="1">
      <alignment vertical="center"/>
      <protection locked="0"/>
    </xf>
    <xf numFmtId="0" fontId="7" fillId="0" borderId="0" xfId="1" applyFont="1" applyProtection="1">
      <alignment vertical="center"/>
      <protection locked="0"/>
    </xf>
    <xf numFmtId="0" fontId="1" fillId="0" borderId="0" xfId="1" applyFont="1" applyAlignment="1" applyProtection="1">
      <alignment horizontal="left" vertical="center"/>
      <protection locked="0"/>
    </xf>
    <xf numFmtId="0" fontId="7" fillId="0" borderId="0" xfId="1" applyFont="1" applyAlignment="1" applyProtection="1">
      <alignment horizontal="left" vertical="center"/>
      <protection locked="0"/>
    </xf>
    <xf numFmtId="0" fontId="11" fillId="2" borderId="45" xfId="1" applyFont="1" applyFill="1" applyBorder="1" applyProtection="1">
      <alignment vertical="center"/>
      <protection locked="0"/>
    </xf>
    <xf numFmtId="0" fontId="11" fillId="2" borderId="74" xfId="1" applyFont="1" applyFill="1" applyBorder="1" applyAlignment="1" applyProtection="1">
      <alignment horizontal="left" vertical="center"/>
      <protection locked="0"/>
    </xf>
    <xf numFmtId="0" fontId="11" fillId="6" borderId="0" xfId="1" applyFont="1" applyFill="1" applyProtection="1">
      <alignment vertical="center"/>
      <protection locked="0"/>
    </xf>
    <xf numFmtId="0" fontId="11" fillId="6" borderId="9" xfId="1" applyFont="1" applyFill="1" applyBorder="1" applyProtection="1">
      <alignment vertical="center"/>
      <protection locked="0"/>
    </xf>
    <xf numFmtId="0" fontId="11" fillId="2" borderId="1" xfId="1" applyFont="1" applyFill="1" applyBorder="1" applyAlignment="1" applyProtection="1">
      <alignment horizontal="center" vertical="center" wrapText="1"/>
      <protection locked="0"/>
    </xf>
    <xf numFmtId="0" fontId="26" fillId="2" borderId="22" xfId="1" applyFont="1" applyFill="1" applyBorder="1" applyAlignment="1" applyProtection="1">
      <alignment horizontal="left" vertical="center"/>
      <protection locked="0"/>
    </xf>
    <xf numFmtId="0" fontId="26" fillId="2" borderId="0" xfId="1" applyFont="1" applyFill="1" applyAlignment="1" applyProtection="1">
      <alignment horizontal="left" vertical="center"/>
      <protection locked="0"/>
    </xf>
    <xf numFmtId="0" fontId="26" fillId="2" borderId="24" xfId="1" applyFont="1" applyFill="1" applyBorder="1" applyAlignment="1" applyProtection="1">
      <alignment horizontal="left" vertical="center"/>
      <protection locked="0"/>
    </xf>
    <xf numFmtId="0" fontId="25" fillId="6" borderId="35" xfId="1" applyFont="1" applyFill="1" applyBorder="1" applyProtection="1">
      <alignment vertical="center"/>
      <protection locked="0"/>
    </xf>
    <xf numFmtId="0" fontId="25" fillId="6" borderId="9" xfId="1" applyFont="1" applyFill="1" applyBorder="1" applyProtection="1">
      <alignment vertical="center"/>
      <protection locked="0"/>
    </xf>
    <xf numFmtId="0" fontId="11" fillId="2" borderId="50" xfId="1" applyFont="1" applyFill="1" applyBorder="1" applyProtection="1">
      <alignment vertical="center"/>
      <protection locked="0"/>
    </xf>
    <xf numFmtId="0" fontId="11" fillId="3" borderId="38" xfId="1" applyFont="1" applyFill="1" applyBorder="1" applyProtection="1">
      <alignment vertical="center"/>
      <protection locked="0"/>
    </xf>
    <xf numFmtId="0" fontId="11" fillId="3" borderId="38" xfId="1" applyFont="1" applyFill="1" applyBorder="1" applyAlignment="1" applyProtection="1">
      <alignment horizontal="right" vertical="center"/>
      <protection locked="0"/>
    </xf>
    <xf numFmtId="0" fontId="15" fillId="3" borderId="38" xfId="1" applyFont="1" applyFill="1" applyBorder="1" applyAlignment="1" applyProtection="1">
      <alignment horizontal="right" vertical="center"/>
      <protection locked="0"/>
    </xf>
    <xf numFmtId="0" fontId="11" fillId="3" borderId="39" xfId="1" applyFont="1" applyFill="1" applyBorder="1" applyProtection="1">
      <alignment vertical="center"/>
      <protection locked="0"/>
    </xf>
    <xf numFmtId="0" fontId="11" fillId="2" borderId="30" xfId="1" applyFont="1" applyFill="1" applyBorder="1" applyProtection="1">
      <alignment vertical="center"/>
      <protection locked="0"/>
    </xf>
    <xf numFmtId="0" fontId="11" fillId="5" borderId="32" xfId="1" applyFont="1" applyFill="1" applyBorder="1" applyProtection="1">
      <alignment vertical="center"/>
      <protection locked="0"/>
    </xf>
    <xf numFmtId="0" fontId="11" fillId="5" borderId="9" xfId="1" applyFont="1" applyFill="1" applyBorder="1" applyProtection="1">
      <alignment vertical="center"/>
      <protection locked="0"/>
    </xf>
    <xf numFmtId="0" fontId="11" fillId="5" borderId="9" xfId="1" applyFont="1" applyFill="1" applyBorder="1" applyAlignment="1" applyProtection="1">
      <alignment horizontal="right" vertical="center"/>
      <protection locked="0"/>
    </xf>
    <xf numFmtId="0" fontId="15" fillId="5" borderId="9" xfId="1" applyFont="1" applyFill="1" applyBorder="1" applyAlignment="1" applyProtection="1">
      <alignment horizontal="right" vertical="center"/>
      <protection locked="0"/>
    </xf>
    <xf numFmtId="0" fontId="11" fillId="5" borderId="26" xfId="1" applyFont="1" applyFill="1" applyBorder="1" applyProtection="1">
      <alignment vertical="center"/>
      <protection locked="0"/>
    </xf>
    <xf numFmtId="0" fontId="11" fillId="0" borderId="0" xfId="1" applyFont="1" applyAlignment="1" applyProtection="1">
      <alignment horizontal="center" vertical="center"/>
      <protection locked="0"/>
    </xf>
    <xf numFmtId="0" fontId="11" fillId="0" borderId="23" xfId="1" applyFont="1" applyBorder="1" applyAlignment="1" applyProtection="1">
      <alignment horizontal="center" vertical="center"/>
      <protection locked="0"/>
    </xf>
    <xf numFmtId="0" fontId="11" fillId="0" borderId="22" xfId="1" applyFont="1" applyBorder="1" applyAlignment="1" applyProtection="1">
      <alignment horizontal="center" vertical="center"/>
      <protection locked="0"/>
    </xf>
    <xf numFmtId="0" fontId="11" fillId="0" borderId="0" xfId="1" applyFont="1" applyProtection="1">
      <alignment vertical="center"/>
      <protection locked="0"/>
    </xf>
    <xf numFmtId="0" fontId="11" fillId="0" borderId="0" xfId="1" applyFont="1" applyAlignment="1" applyProtection="1">
      <alignment horizontal="right" vertical="center"/>
      <protection locked="0"/>
    </xf>
    <xf numFmtId="0" fontId="11" fillId="0" borderId="0" xfId="1" applyFont="1" applyAlignment="1" applyProtection="1">
      <alignment horizontal="center" vertical="center" shrinkToFit="1"/>
      <protection locked="0"/>
    </xf>
    <xf numFmtId="0" fontId="15" fillId="0" borderId="0" xfId="1" applyFont="1" applyAlignment="1" applyProtection="1">
      <alignment horizontal="right" vertical="center"/>
      <protection locked="0"/>
    </xf>
    <xf numFmtId="0" fontId="11" fillId="6" borderId="22" xfId="1" applyFont="1" applyFill="1" applyBorder="1" applyProtection="1">
      <alignment vertical="center"/>
      <protection locked="0"/>
    </xf>
    <xf numFmtId="0" fontId="11" fillId="6" borderId="35" xfId="1" applyFont="1" applyFill="1" applyBorder="1" applyProtection="1">
      <alignment vertical="center"/>
      <protection locked="0"/>
    </xf>
    <xf numFmtId="0" fontId="25" fillId="3" borderId="35" xfId="1" applyFont="1" applyFill="1" applyBorder="1" applyProtection="1">
      <alignment vertical="center"/>
      <protection locked="0"/>
    </xf>
    <xf numFmtId="0" fontId="25" fillId="3" borderId="9" xfId="1" applyFont="1" applyFill="1" applyBorder="1" applyProtection="1">
      <alignment vertical="center"/>
      <protection locked="0"/>
    </xf>
    <xf numFmtId="0" fontId="21" fillId="0" borderId="0" xfId="1" applyFont="1" applyProtection="1">
      <alignment vertical="center"/>
      <protection locked="0"/>
    </xf>
    <xf numFmtId="0" fontId="20" fillId="0" borderId="0" xfId="1" applyFont="1" applyProtection="1">
      <alignment vertical="center"/>
      <protection locked="0"/>
    </xf>
    <xf numFmtId="0" fontId="16" fillId="3" borderId="0" xfId="1" applyFont="1" applyFill="1" applyProtection="1">
      <alignment vertical="center"/>
      <protection locked="0"/>
    </xf>
    <xf numFmtId="0" fontId="22" fillId="2" borderId="28" xfId="1" applyFont="1" applyFill="1" applyBorder="1" applyAlignment="1" applyProtection="1">
      <alignment horizontal="center" vertical="center" wrapText="1"/>
      <protection locked="0"/>
    </xf>
    <xf numFmtId="0" fontId="22" fillId="2" borderId="10" xfId="1" applyFont="1" applyFill="1" applyBorder="1" applyAlignment="1" applyProtection="1">
      <alignment horizontal="center" vertical="center" wrapText="1"/>
      <protection locked="0"/>
    </xf>
    <xf numFmtId="0" fontId="22" fillId="2" borderId="35" xfId="1" applyFont="1" applyFill="1" applyBorder="1" applyAlignment="1" applyProtection="1">
      <alignment horizontal="center" vertical="center" wrapText="1"/>
      <protection locked="0"/>
    </xf>
    <xf numFmtId="0" fontId="22" fillId="2" borderId="9" xfId="1" applyFont="1" applyFill="1" applyBorder="1" applyAlignment="1" applyProtection="1">
      <alignment horizontal="center" vertical="center" wrapText="1"/>
      <protection locked="0"/>
    </xf>
    <xf numFmtId="0" fontId="16" fillId="2" borderId="12" xfId="1" applyFont="1" applyFill="1" applyBorder="1" applyAlignment="1" applyProtection="1">
      <alignment horizontal="center" vertical="center"/>
      <protection locked="0"/>
    </xf>
    <xf numFmtId="0" fontId="16" fillId="2" borderId="13" xfId="1" applyFont="1" applyFill="1" applyBorder="1" applyAlignment="1" applyProtection="1">
      <alignment horizontal="center" vertical="center"/>
      <protection locked="0"/>
    </xf>
    <xf numFmtId="0" fontId="10" fillId="6" borderId="35" xfId="1" applyFont="1" applyFill="1" applyBorder="1" applyAlignment="1" applyProtection="1">
      <alignment horizontal="center" vertical="center"/>
      <protection locked="0"/>
    </xf>
    <xf numFmtId="0" fontId="10" fillId="6" borderId="9" xfId="1" applyFont="1" applyFill="1" applyBorder="1" applyAlignment="1" applyProtection="1">
      <alignment horizontal="center" vertical="center"/>
      <protection locked="0"/>
    </xf>
    <xf numFmtId="0" fontId="19" fillId="6" borderId="28" xfId="1" applyFont="1" applyFill="1" applyBorder="1" applyAlignment="1" applyProtection="1">
      <alignment horizontal="center" vertical="center" shrinkToFit="1"/>
      <protection locked="0"/>
    </xf>
    <xf numFmtId="0" fontId="19" fillId="6" borderId="10" xfId="1" applyFont="1" applyFill="1" applyBorder="1" applyAlignment="1" applyProtection="1">
      <alignment horizontal="center" vertical="center" shrinkToFit="1"/>
      <protection locked="0"/>
    </xf>
    <xf numFmtId="0" fontId="19" fillId="6" borderId="70" xfId="1" applyFont="1" applyFill="1" applyBorder="1" applyAlignment="1" applyProtection="1">
      <alignment horizontal="center" vertical="center" shrinkToFit="1"/>
      <protection locked="0"/>
    </xf>
    <xf numFmtId="0" fontId="19" fillId="6" borderId="35" xfId="1" applyFont="1" applyFill="1" applyBorder="1" applyAlignment="1" applyProtection="1">
      <alignment horizontal="center" vertical="center" shrinkToFit="1"/>
      <protection locked="0"/>
    </xf>
    <xf numFmtId="0" fontId="19" fillId="6" borderId="9" xfId="1" applyFont="1" applyFill="1" applyBorder="1" applyAlignment="1" applyProtection="1">
      <alignment horizontal="center" vertical="center" shrinkToFit="1"/>
      <protection locked="0"/>
    </xf>
    <xf numFmtId="0" fontId="19" fillId="6" borderId="71" xfId="1" applyFont="1" applyFill="1" applyBorder="1" applyAlignment="1" applyProtection="1">
      <alignment horizontal="center" vertical="center" shrinkToFit="1"/>
      <protection locked="0"/>
    </xf>
    <xf numFmtId="0" fontId="11" fillId="2" borderId="28" xfId="1" applyFont="1" applyFill="1" applyBorder="1" applyAlignment="1" applyProtection="1">
      <alignment horizontal="center" vertical="center"/>
      <protection locked="0"/>
    </xf>
    <xf numFmtId="0" fontId="11" fillId="2" borderId="10" xfId="1" applyFont="1" applyFill="1" applyBorder="1" applyAlignment="1" applyProtection="1">
      <alignment horizontal="center" vertical="center"/>
      <protection locked="0"/>
    </xf>
    <xf numFmtId="0" fontId="11" fillId="2" borderId="11" xfId="1" applyFont="1" applyFill="1" applyBorder="1" applyAlignment="1" applyProtection="1">
      <alignment horizontal="center" vertical="center"/>
      <protection locked="0"/>
    </xf>
    <xf numFmtId="0" fontId="11" fillId="2" borderId="35" xfId="1" applyFont="1" applyFill="1" applyBorder="1" applyAlignment="1" applyProtection="1">
      <alignment horizontal="center" vertical="center"/>
      <protection locked="0"/>
    </xf>
    <xf numFmtId="0" fontId="11" fillId="2" borderId="9" xfId="1" applyFont="1" applyFill="1" applyBorder="1" applyAlignment="1" applyProtection="1">
      <alignment horizontal="center" vertical="center"/>
      <protection locked="0"/>
    </xf>
    <xf numFmtId="0" fontId="11" fillId="2" borderId="25" xfId="1" applyFont="1" applyFill="1" applyBorder="1" applyAlignment="1" applyProtection="1">
      <alignment horizontal="center" vertical="center"/>
      <protection locked="0"/>
    </xf>
    <xf numFmtId="0" fontId="25" fillId="2" borderId="53" xfId="1" applyFont="1" applyFill="1" applyBorder="1" applyAlignment="1" applyProtection="1">
      <alignment horizontal="center" vertical="center" wrapText="1"/>
      <protection locked="0"/>
    </xf>
    <xf numFmtId="0" fontId="25" fillId="2" borderId="11" xfId="1" applyFont="1" applyFill="1" applyBorder="1" applyAlignment="1" applyProtection="1">
      <alignment horizontal="center" vertical="center" wrapText="1"/>
      <protection locked="0"/>
    </xf>
    <xf numFmtId="0" fontId="25" fillId="2" borderId="65" xfId="1" applyFont="1" applyFill="1" applyBorder="1" applyAlignment="1" applyProtection="1">
      <alignment horizontal="center" vertical="center" wrapText="1"/>
      <protection locked="0"/>
    </xf>
    <xf numFmtId="0" fontId="25" fillId="2" borderId="23" xfId="1" applyFont="1" applyFill="1" applyBorder="1" applyAlignment="1" applyProtection="1">
      <alignment horizontal="center" vertical="center" wrapText="1"/>
      <protection locked="0"/>
    </xf>
    <xf numFmtId="0" fontId="25" fillId="2" borderId="54" xfId="1" applyFont="1" applyFill="1" applyBorder="1" applyAlignment="1" applyProtection="1">
      <alignment horizontal="center" vertical="center" wrapText="1"/>
      <protection locked="0"/>
    </xf>
    <xf numFmtId="0" fontId="25" fillId="2" borderId="25" xfId="1" applyFont="1" applyFill="1" applyBorder="1" applyAlignment="1" applyProtection="1">
      <alignment horizontal="center" vertical="center" wrapText="1"/>
      <protection locked="0"/>
    </xf>
    <xf numFmtId="0" fontId="26" fillId="2" borderId="75" xfId="1" applyFont="1" applyFill="1" applyBorder="1" applyAlignment="1" applyProtection="1">
      <alignment horizontal="left" vertical="center"/>
      <protection locked="0"/>
    </xf>
    <xf numFmtId="0" fontId="26" fillId="2" borderId="28" xfId="1" applyFont="1" applyFill="1" applyBorder="1" applyAlignment="1" applyProtection="1">
      <alignment horizontal="left" vertical="center"/>
      <protection locked="0"/>
    </xf>
    <xf numFmtId="0" fontId="26" fillId="2" borderId="76" xfId="1" applyFont="1" applyFill="1" applyBorder="1" applyAlignment="1" applyProtection="1">
      <alignment horizontal="left" vertical="center"/>
      <protection locked="0"/>
    </xf>
    <xf numFmtId="0" fontId="25" fillId="6" borderId="9" xfId="1" applyFont="1" applyFill="1" applyBorder="1" applyAlignment="1" applyProtection="1">
      <alignment horizontal="left" vertical="center"/>
      <protection locked="0"/>
    </xf>
    <xf numFmtId="0" fontId="25" fillId="6" borderId="26" xfId="1" applyFont="1" applyFill="1" applyBorder="1" applyAlignment="1" applyProtection="1">
      <alignment horizontal="left" vertical="center"/>
      <protection locked="0"/>
    </xf>
    <xf numFmtId="0" fontId="10" fillId="6" borderId="26" xfId="1" applyFont="1" applyFill="1" applyBorder="1" applyAlignment="1" applyProtection="1">
      <alignment horizontal="center" vertical="center"/>
      <protection locked="0"/>
    </xf>
    <xf numFmtId="0" fontId="16" fillId="3" borderId="0" xfId="1" applyFont="1" applyFill="1" applyAlignment="1" applyProtection="1">
      <alignment horizontal="left" vertical="center" wrapText="1" shrinkToFit="1"/>
      <protection locked="0"/>
    </xf>
    <xf numFmtId="0" fontId="16" fillId="3" borderId="0" xfId="1" applyFont="1" applyFill="1" applyAlignment="1" applyProtection="1">
      <alignment horizontal="left" vertical="center" shrinkToFit="1"/>
      <protection locked="0"/>
    </xf>
    <xf numFmtId="0" fontId="11" fillId="2" borderId="28" xfId="1" applyFont="1" applyFill="1" applyBorder="1" applyAlignment="1" applyProtection="1">
      <alignment horizontal="center" vertical="center" textRotation="255" wrapText="1"/>
      <protection locked="0"/>
    </xf>
    <xf numFmtId="0" fontId="11" fillId="2" borderId="10" xfId="1" applyFont="1" applyFill="1" applyBorder="1" applyAlignment="1" applyProtection="1">
      <alignment horizontal="center" vertical="center" textRotation="255" wrapText="1"/>
      <protection locked="0"/>
    </xf>
    <xf numFmtId="0" fontId="11" fillId="2" borderId="22" xfId="1" applyFont="1" applyFill="1" applyBorder="1" applyAlignment="1" applyProtection="1">
      <alignment horizontal="center" vertical="center" textRotation="255" wrapText="1"/>
      <protection locked="0"/>
    </xf>
    <xf numFmtId="0" fontId="11" fillId="2" borderId="0" xfId="1" applyFont="1" applyFill="1" applyAlignment="1" applyProtection="1">
      <alignment horizontal="center" vertical="center" textRotation="255" wrapText="1"/>
      <protection locked="0"/>
    </xf>
    <xf numFmtId="0" fontId="11" fillId="2" borderId="35" xfId="1" applyFont="1" applyFill="1" applyBorder="1" applyAlignment="1" applyProtection="1">
      <alignment horizontal="center" vertical="center" textRotation="255" wrapText="1"/>
      <protection locked="0"/>
    </xf>
    <xf numFmtId="0" fontId="11" fillId="2" borderId="9" xfId="1" applyFont="1" applyFill="1" applyBorder="1" applyAlignment="1" applyProtection="1">
      <alignment horizontal="center" vertical="center" textRotation="255" wrapText="1"/>
      <protection locked="0"/>
    </xf>
    <xf numFmtId="0" fontId="16" fillId="3" borderId="0" xfId="1" applyFont="1" applyFill="1" applyAlignment="1" applyProtection="1">
      <alignment horizontal="left" vertical="center" wrapText="1"/>
      <protection locked="0"/>
    </xf>
    <xf numFmtId="0" fontId="16" fillId="3" borderId="0" xfId="1" applyFont="1" applyFill="1" applyAlignment="1" applyProtection="1">
      <alignment horizontal="right" vertical="center" wrapText="1"/>
      <protection locked="0"/>
    </xf>
    <xf numFmtId="0" fontId="11" fillId="3" borderId="0" xfId="1" applyFont="1" applyFill="1" applyAlignment="1" applyProtection="1">
      <alignment horizontal="right" vertical="center" wrapText="1"/>
      <protection locked="0"/>
    </xf>
    <xf numFmtId="0" fontId="16" fillId="2" borderId="53" xfId="1" applyFont="1" applyFill="1" applyBorder="1" applyAlignment="1" applyProtection="1">
      <alignment horizontal="center" vertical="center"/>
      <protection locked="0"/>
    </xf>
    <xf numFmtId="0" fontId="16" fillId="2" borderId="11" xfId="1" applyFont="1" applyFill="1" applyBorder="1" applyAlignment="1" applyProtection="1">
      <alignment horizontal="center" vertical="center"/>
      <protection locked="0"/>
    </xf>
    <xf numFmtId="0" fontId="16" fillId="2" borderId="54" xfId="1" applyFont="1" applyFill="1" applyBorder="1" applyAlignment="1" applyProtection="1">
      <alignment horizontal="center" vertical="center"/>
      <protection locked="0"/>
    </xf>
    <xf numFmtId="0" fontId="16" fillId="2" borderId="25" xfId="1" applyFont="1" applyFill="1" applyBorder="1" applyAlignment="1" applyProtection="1">
      <alignment horizontal="center" vertical="center"/>
      <protection locked="0"/>
    </xf>
    <xf numFmtId="0" fontId="16" fillId="2" borderId="61" xfId="1" applyFont="1" applyFill="1" applyBorder="1" applyAlignment="1" applyProtection="1">
      <alignment horizontal="center" vertical="center"/>
      <protection locked="0"/>
    </xf>
    <xf numFmtId="0" fontId="16" fillId="2" borderId="69" xfId="1" applyFont="1" applyFill="1" applyBorder="1" applyAlignment="1" applyProtection="1">
      <alignment horizontal="center" vertical="center"/>
      <protection locked="0"/>
    </xf>
    <xf numFmtId="0" fontId="18" fillId="6" borderId="40" xfId="1" applyFont="1" applyFill="1" applyBorder="1" applyAlignment="1" applyProtection="1">
      <alignment horizontal="center" vertical="center"/>
      <protection locked="0"/>
    </xf>
    <xf numFmtId="0" fontId="18" fillId="6" borderId="41" xfId="1" applyFont="1" applyFill="1" applyBorder="1" applyAlignment="1" applyProtection="1">
      <alignment horizontal="center" vertical="center"/>
      <protection locked="0"/>
    </xf>
    <xf numFmtId="0" fontId="15" fillId="5" borderId="9" xfId="1" applyFont="1" applyFill="1" applyBorder="1" applyAlignment="1" applyProtection="1">
      <alignment horizontal="center" vertical="center"/>
      <protection locked="0"/>
    </xf>
    <xf numFmtId="0" fontId="16" fillId="2" borderId="14" xfId="1" applyFont="1" applyFill="1" applyBorder="1" applyAlignment="1" applyProtection="1">
      <alignment horizontal="center" vertical="center"/>
      <protection locked="0"/>
    </xf>
    <xf numFmtId="0" fontId="15" fillId="5" borderId="31" xfId="1" applyFont="1" applyFill="1" applyBorder="1" applyAlignment="1" applyProtection="1">
      <alignment horizontal="center" vertical="center"/>
      <protection locked="0"/>
    </xf>
    <xf numFmtId="0" fontId="15" fillId="5" borderId="32" xfId="1" applyFont="1" applyFill="1" applyBorder="1" applyAlignment="1" applyProtection="1">
      <alignment horizontal="center" vertical="center"/>
      <protection locked="0"/>
    </xf>
    <xf numFmtId="0" fontId="11" fillId="2" borderId="53" xfId="1" applyFont="1" applyFill="1" applyBorder="1" applyAlignment="1" applyProtection="1">
      <alignment horizontal="center" vertical="center"/>
      <protection locked="0"/>
    </xf>
    <xf numFmtId="0" fontId="11" fillId="2" borderId="54" xfId="1" applyFont="1" applyFill="1" applyBorder="1" applyAlignment="1" applyProtection="1">
      <alignment horizontal="center" vertical="center"/>
      <protection locked="0"/>
    </xf>
    <xf numFmtId="0" fontId="11" fillId="0" borderId="10" xfId="1" applyFont="1" applyBorder="1" applyAlignment="1" applyProtection="1">
      <alignment horizontal="left" vertical="center"/>
      <protection locked="0"/>
    </xf>
    <xf numFmtId="0" fontId="18" fillId="4" borderId="0" xfId="1" applyFont="1" applyFill="1" applyAlignment="1" applyProtection="1">
      <alignment horizontal="center" vertical="center"/>
      <protection locked="0"/>
    </xf>
    <xf numFmtId="0" fontId="14" fillId="3" borderId="7" xfId="1" applyFont="1" applyFill="1" applyBorder="1" applyAlignment="1" applyProtection="1">
      <alignment horizontal="left" vertical="center" indent="1"/>
      <protection locked="0"/>
    </xf>
    <xf numFmtId="0" fontId="14" fillId="3" borderId="15" xfId="1" applyFont="1" applyFill="1" applyBorder="1" applyAlignment="1" applyProtection="1">
      <alignment horizontal="left" vertical="center" indent="1"/>
      <protection locked="0"/>
    </xf>
    <xf numFmtId="0" fontId="14" fillId="3" borderId="16" xfId="1" applyFont="1" applyFill="1" applyBorder="1" applyAlignment="1" applyProtection="1">
      <alignment horizontal="left" vertical="center" indent="1"/>
      <protection locked="0"/>
    </xf>
    <xf numFmtId="0" fontId="16" fillId="2" borderId="62" xfId="1" applyFont="1" applyFill="1" applyBorder="1" applyAlignment="1" applyProtection="1">
      <alignment horizontal="center" vertical="center"/>
      <protection locked="0"/>
    </xf>
    <xf numFmtId="0" fontId="16" fillId="2" borderId="3" xfId="1" applyFont="1" applyFill="1" applyBorder="1" applyAlignment="1" applyProtection="1">
      <alignment horizontal="center" vertical="center"/>
      <protection locked="0"/>
    </xf>
    <xf numFmtId="0" fontId="11" fillId="2" borderId="62" xfId="1" applyFont="1" applyFill="1" applyBorder="1" applyAlignment="1" applyProtection="1">
      <alignment horizontal="center" vertical="center"/>
      <protection locked="0"/>
    </xf>
    <xf numFmtId="0" fontId="11" fillId="2" borderId="3" xfId="1" applyFont="1" applyFill="1" applyBorder="1" applyAlignment="1" applyProtection="1">
      <alignment horizontal="center" vertical="center"/>
      <protection locked="0"/>
    </xf>
    <xf numFmtId="0" fontId="11" fillId="2" borderId="63" xfId="1" applyFont="1" applyFill="1" applyBorder="1" applyAlignment="1" applyProtection="1">
      <alignment horizontal="center" vertical="center" wrapText="1"/>
      <protection locked="0"/>
    </xf>
    <xf numFmtId="0" fontId="11" fillId="2" borderId="19" xfId="1" applyFont="1" applyFill="1" applyBorder="1" applyAlignment="1" applyProtection="1">
      <alignment horizontal="center" vertical="center"/>
      <protection locked="0"/>
    </xf>
    <xf numFmtId="0" fontId="11" fillId="2" borderId="55" xfId="1" applyFont="1" applyFill="1" applyBorder="1" applyAlignment="1" applyProtection="1">
      <alignment horizontal="center" vertical="center"/>
      <protection locked="0"/>
    </xf>
    <xf numFmtId="0" fontId="11" fillId="2" borderId="2" xfId="1" applyFont="1" applyFill="1" applyBorder="1" applyAlignment="1" applyProtection="1">
      <alignment horizontal="center" vertical="center"/>
      <protection locked="0"/>
    </xf>
    <xf numFmtId="0" fontId="15" fillId="2" borderId="63" xfId="1" applyFont="1" applyFill="1" applyBorder="1" applyAlignment="1" applyProtection="1">
      <alignment horizontal="center" vertical="center"/>
      <protection locked="0"/>
    </xf>
    <xf numFmtId="0" fontId="15" fillId="2" borderId="19" xfId="1" applyFont="1" applyFill="1" applyBorder="1" applyAlignment="1" applyProtection="1">
      <alignment horizontal="center" vertical="center"/>
      <protection locked="0"/>
    </xf>
    <xf numFmtId="0" fontId="15" fillId="2" borderId="65" xfId="1" applyFont="1" applyFill="1" applyBorder="1" applyAlignment="1" applyProtection="1">
      <alignment horizontal="center" vertical="center"/>
      <protection locked="0"/>
    </xf>
    <xf numFmtId="0" fontId="15" fillId="2" borderId="23" xfId="1" applyFont="1" applyFill="1" applyBorder="1" applyAlignment="1" applyProtection="1">
      <alignment horizontal="center" vertical="center"/>
      <protection locked="0"/>
    </xf>
    <xf numFmtId="0" fontId="15" fillId="2" borderId="55" xfId="1" applyFont="1" applyFill="1" applyBorder="1" applyAlignment="1" applyProtection="1">
      <alignment horizontal="center" vertical="center"/>
      <protection locked="0"/>
    </xf>
    <xf numFmtId="0" fontId="15" fillId="2" borderId="2" xfId="1" applyFont="1" applyFill="1" applyBorder="1" applyAlignment="1" applyProtection="1">
      <alignment horizontal="center" vertical="center"/>
      <protection locked="0"/>
    </xf>
    <xf numFmtId="0" fontId="16" fillId="2" borderId="5" xfId="1" applyFont="1" applyFill="1" applyBorder="1" applyAlignment="1" applyProtection="1">
      <alignment horizontal="center" vertical="center" wrapText="1"/>
      <protection locked="0"/>
    </xf>
    <xf numFmtId="0" fontId="16" fillId="2" borderId="6" xfId="1" applyFont="1" applyFill="1" applyBorder="1" applyAlignment="1" applyProtection="1">
      <alignment horizontal="center" vertical="center" wrapText="1"/>
      <protection locked="0"/>
    </xf>
    <xf numFmtId="0" fontId="16" fillId="2" borderId="17" xfId="1" applyFont="1" applyFill="1" applyBorder="1" applyAlignment="1" applyProtection="1">
      <alignment horizontal="center" vertical="center" wrapText="1"/>
      <protection locked="0"/>
    </xf>
    <xf numFmtId="0" fontId="15" fillId="2" borderId="5" xfId="1" applyFont="1" applyFill="1" applyBorder="1" applyAlignment="1" applyProtection="1">
      <alignment horizontal="center" vertical="center"/>
      <protection locked="0"/>
    </xf>
    <xf numFmtId="0" fontId="15" fillId="2" borderId="6" xfId="1" applyFont="1" applyFill="1" applyBorder="1" applyAlignment="1" applyProtection="1">
      <alignment horizontal="center" vertical="center"/>
      <protection locked="0"/>
    </xf>
    <xf numFmtId="0" fontId="15" fillId="2" borderId="3" xfId="1" applyFont="1" applyFill="1" applyBorder="1" applyAlignment="1" applyProtection="1">
      <alignment horizontal="center" vertical="center"/>
      <protection locked="0"/>
    </xf>
    <xf numFmtId="0" fontId="11" fillId="2" borderId="53" xfId="1" applyFont="1" applyFill="1" applyBorder="1" applyAlignment="1" applyProtection="1">
      <alignment horizontal="center" vertical="center" wrapText="1"/>
      <protection locked="0"/>
    </xf>
    <xf numFmtId="0" fontId="11" fillId="2" borderId="11" xfId="1" applyFont="1" applyFill="1" applyBorder="1" applyAlignment="1" applyProtection="1">
      <alignment horizontal="center" vertical="center" wrapText="1"/>
      <protection locked="0"/>
    </xf>
    <xf numFmtId="0" fontId="11" fillId="2" borderId="55" xfId="1" applyFont="1" applyFill="1" applyBorder="1" applyAlignment="1" applyProtection="1">
      <alignment horizontal="center" vertical="center" wrapText="1"/>
      <protection locked="0"/>
    </xf>
    <xf numFmtId="0" fontId="11" fillId="2" borderId="2" xfId="1" applyFont="1" applyFill="1" applyBorder="1" applyAlignment="1" applyProtection="1">
      <alignment horizontal="center" vertical="center" wrapText="1"/>
      <protection locked="0"/>
    </xf>
    <xf numFmtId="0" fontId="13" fillId="3" borderId="12" xfId="1" applyFont="1" applyFill="1" applyBorder="1" applyAlignment="1" applyProtection="1">
      <alignment horizontal="left" vertical="center"/>
      <protection locked="0"/>
    </xf>
    <xf numFmtId="0" fontId="13" fillId="3" borderId="13" xfId="1" applyFont="1" applyFill="1" applyBorder="1" applyAlignment="1" applyProtection="1">
      <alignment horizontal="left" vertical="center"/>
      <protection locked="0"/>
    </xf>
    <xf numFmtId="0" fontId="13" fillId="3" borderId="14" xfId="1" applyFont="1" applyFill="1" applyBorder="1" applyAlignment="1" applyProtection="1">
      <alignment horizontal="left" vertical="center"/>
      <protection locked="0"/>
    </xf>
    <xf numFmtId="0" fontId="15" fillId="3" borderId="5" xfId="1" applyFont="1" applyFill="1" applyBorder="1" applyAlignment="1" applyProtection="1">
      <alignment horizontal="center" vertical="center"/>
      <protection locked="0"/>
    </xf>
    <xf numFmtId="0" fontId="15" fillId="3" borderId="6" xfId="1" applyFont="1" applyFill="1" applyBorder="1" applyAlignment="1" applyProtection="1">
      <alignment horizontal="center" vertical="center"/>
      <protection locked="0"/>
    </xf>
    <xf numFmtId="0" fontId="15" fillId="3" borderId="3" xfId="1" applyFont="1" applyFill="1" applyBorder="1" applyAlignment="1" applyProtection="1">
      <alignment horizontal="center" vertical="center"/>
      <protection locked="0"/>
    </xf>
    <xf numFmtId="0" fontId="15" fillId="3" borderId="17" xfId="1" applyFont="1" applyFill="1" applyBorder="1" applyAlignment="1" applyProtection="1">
      <alignment horizontal="center" vertical="center"/>
      <protection locked="0"/>
    </xf>
    <xf numFmtId="0" fontId="14" fillId="3" borderId="42" xfId="1" applyFont="1" applyFill="1" applyBorder="1" applyAlignment="1" applyProtection="1">
      <alignment horizontal="center" vertical="center"/>
      <protection locked="0"/>
    </xf>
    <xf numFmtId="0" fontId="14" fillId="3" borderId="43" xfId="1" applyFont="1" applyFill="1" applyBorder="1" applyAlignment="1" applyProtection="1">
      <alignment horizontal="center" vertical="center"/>
      <protection locked="0"/>
    </xf>
    <xf numFmtId="0" fontId="14" fillId="3" borderId="44" xfId="1" applyFont="1" applyFill="1" applyBorder="1" applyAlignment="1" applyProtection="1">
      <alignment horizontal="center" vertical="center"/>
      <protection locked="0"/>
    </xf>
    <xf numFmtId="0" fontId="13" fillId="3" borderId="45" xfId="1" applyFont="1" applyFill="1" applyBorder="1" applyAlignment="1" applyProtection="1">
      <alignment horizontal="center" vertical="center"/>
      <protection locked="0"/>
    </xf>
    <xf numFmtId="0" fontId="13" fillId="3" borderId="46" xfId="1" applyFont="1" applyFill="1" applyBorder="1" applyAlignment="1" applyProtection="1">
      <alignment horizontal="center" vertical="center"/>
      <protection locked="0"/>
    </xf>
    <xf numFmtId="0" fontId="13" fillId="3" borderId="47" xfId="1" applyFont="1" applyFill="1" applyBorder="1" applyAlignment="1" applyProtection="1">
      <alignment horizontal="center" vertical="center"/>
      <protection locked="0"/>
    </xf>
    <xf numFmtId="0" fontId="15" fillId="3" borderId="22" xfId="1" applyFont="1" applyFill="1" applyBorder="1" applyAlignment="1" applyProtection="1">
      <alignment horizontal="left" vertical="center" wrapText="1"/>
      <protection locked="0"/>
    </xf>
    <xf numFmtId="0" fontId="15" fillId="3" borderId="0" xfId="1" applyFont="1" applyFill="1" applyAlignment="1" applyProtection="1">
      <alignment horizontal="left" vertical="center" wrapText="1"/>
      <protection locked="0"/>
    </xf>
    <xf numFmtId="0" fontId="15" fillId="3" borderId="23" xfId="1" applyFont="1" applyFill="1" applyBorder="1" applyAlignment="1" applyProtection="1">
      <alignment horizontal="left" vertical="center" wrapText="1"/>
      <protection locked="0"/>
    </xf>
    <xf numFmtId="0" fontId="15" fillId="3" borderId="7" xfId="1" applyFont="1" applyFill="1" applyBorder="1" applyAlignment="1" applyProtection="1">
      <alignment horizontal="left" vertical="center" wrapText="1"/>
      <protection locked="0"/>
    </xf>
    <xf numFmtId="0" fontId="15" fillId="3" borderId="15" xfId="1" applyFont="1" applyFill="1" applyBorder="1" applyAlignment="1" applyProtection="1">
      <alignment horizontal="left" vertical="center" wrapText="1"/>
      <protection locked="0"/>
    </xf>
    <xf numFmtId="0" fontId="15" fillId="3" borderId="2" xfId="1" applyFont="1" applyFill="1" applyBorder="1" applyAlignment="1" applyProtection="1">
      <alignment horizontal="left" vertical="center" wrapText="1"/>
      <protection locked="0"/>
    </xf>
    <xf numFmtId="0" fontId="15" fillId="3" borderId="58" xfId="1" applyFont="1" applyFill="1" applyBorder="1" applyAlignment="1" applyProtection="1">
      <alignment horizontal="left" vertical="center" wrapText="1"/>
      <protection locked="0"/>
    </xf>
    <xf numFmtId="0" fontId="15" fillId="3" borderId="59" xfId="1" applyFont="1" applyFill="1" applyBorder="1" applyAlignment="1" applyProtection="1">
      <alignment horizontal="left" vertical="center" wrapText="1"/>
      <protection locked="0"/>
    </xf>
    <xf numFmtId="0" fontId="15" fillId="3" borderId="60" xfId="1" applyFont="1" applyFill="1" applyBorder="1" applyAlignment="1" applyProtection="1">
      <alignment horizontal="left" vertical="center" wrapText="1"/>
      <protection locked="0"/>
    </xf>
    <xf numFmtId="0" fontId="15" fillId="3" borderId="16" xfId="1" applyFont="1" applyFill="1" applyBorder="1" applyAlignment="1" applyProtection="1">
      <alignment horizontal="left" vertical="center" wrapText="1"/>
      <protection locked="0"/>
    </xf>
    <xf numFmtId="0" fontId="8" fillId="3" borderId="5" xfId="2" applyFill="1" applyBorder="1" applyAlignment="1" applyProtection="1">
      <alignment horizontal="center" vertical="center"/>
      <protection locked="0"/>
    </xf>
    <xf numFmtId="0" fontId="11" fillId="3" borderId="6" xfId="1" applyFont="1" applyFill="1" applyBorder="1" applyAlignment="1" applyProtection="1">
      <alignment horizontal="center" vertical="center"/>
      <protection locked="0"/>
    </xf>
    <xf numFmtId="0" fontId="11" fillId="3" borderId="3" xfId="1" applyFont="1" applyFill="1" applyBorder="1" applyAlignment="1" applyProtection="1">
      <alignment horizontal="center" vertical="center"/>
      <protection locked="0"/>
    </xf>
    <xf numFmtId="0" fontId="11" fillId="3" borderId="73" xfId="1" applyFont="1" applyFill="1" applyBorder="1" applyAlignment="1" applyProtection="1">
      <alignment horizontal="left" vertical="center"/>
      <protection locked="0"/>
    </xf>
    <xf numFmtId="0" fontId="11" fillId="3" borderId="46" xfId="1" applyFont="1" applyFill="1" applyBorder="1" applyAlignment="1" applyProtection="1">
      <alignment horizontal="left" vertical="center"/>
      <protection locked="0"/>
    </xf>
    <xf numFmtId="0" fontId="11" fillId="3" borderId="47" xfId="1" applyFont="1" applyFill="1" applyBorder="1" applyAlignment="1" applyProtection="1">
      <alignment horizontal="left" vertical="center"/>
      <protection locked="0"/>
    </xf>
    <xf numFmtId="0" fontId="13" fillId="3" borderId="64" xfId="1" applyFont="1" applyFill="1" applyBorder="1" applyAlignment="1" applyProtection="1">
      <alignment horizontal="center" vertical="center"/>
      <protection locked="0"/>
    </xf>
    <xf numFmtId="0" fontId="14" fillId="3" borderId="48" xfId="1" applyFont="1" applyFill="1" applyBorder="1" applyAlignment="1" applyProtection="1">
      <alignment horizontal="center" vertical="center"/>
      <protection locked="0"/>
    </xf>
    <xf numFmtId="0" fontId="15" fillId="3" borderId="0" xfId="2" applyFont="1" applyFill="1" applyBorder="1" applyAlignment="1" applyProtection="1">
      <alignment horizontal="left" vertical="center" wrapText="1"/>
      <protection locked="0"/>
    </xf>
    <xf numFmtId="0" fontId="11" fillId="2" borderId="54" xfId="1" applyFont="1" applyFill="1" applyBorder="1" applyAlignment="1" applyProtection="1">
      <alignment horizontal="center" vertical="center" wrapText="1"/>
      <protection locked="0"/>
    </xf>
    <xf numFmtId="0" fontId="11" fillId="2" borderId="25" xfId="1" applyFont="1" applyFill="1" applyBorder="1" applyAlignment="1" applyProtection="1">
      <alignment horizontal="center" vertical="center" wrapText="1"/>
      <protection locked="0"/>
    </xf>
    <xf numFmtId="0" fontId="13" fillId="3" borderId="28" xfId="1" applyFont="1" applyFill="1" applyBorder="1" applyAlignment="1" applyProtection="1">
      <alignment horizontal="left" vertical="center"/>
      <protection locked="0"/>
    </xf>
    <xf numFmtId="0" fontId="13" fillId="3" borderId="10" xfId="1" applyFont="1" applyFill="1" applyBorder="1" applyAlignment="1" applyProtection="1">
      <alignment horizontal="left" vertical="center"/>
      <protection locked="0"/>
    </xf>
    <xf numFmtId="0" fontId="13" fillId="3" borderId="29" xfId="1" applyFont="1" applyFill="1" applyBorder="1" applyAlignment="1" applyProtection="1">
      <alignment horizontal="left" vertical="center"/>
      <protection locked="0"/>
    </xf>
    <xf numFmtId="0" fontId="7" fillId="3" borderId="35" xfId="1" applyFont="1" applyFill="1" applyBorder="1" applyAlignment="1" applyProtection="1">
      <alignment horizontal="left" vertical="top"/>
      <protection locked="0"/>
    </xf>
    <xf numFmtId="0" fontId="7" fillId="3" borderId="9" xfId="1" applyFont="1" applyFill="1" applyBorder="1" applyAlignment="1" applyProtection="1">
      <alignment horizontal="left" vertical="top"/>
      <protection locked="0"/>
    </xf>
    <xf numFmtId="0" fontId="7" fillId="3" borderId="26" xfId="1" applyFont="1" applyFill="1" applyBorder="1" applyAlignment="1" applyProtection="1">
      <alignment horizontal="left" vertical="top"/>
      <protection locked="0"/>
    </xf>
    <xf numFmtId="0" fontId="11" fillId="3" borderId="38" xfId="1" applyFont="1" applyFill="1" applyBorder="1" applyAlignment="1" applyProtection="1">
      <alignment horizontal="center" vertical="center" shrinkToFit="1"/>
      <protection locked="0"/>
    </xf>
    <xf numFmtId="0" fontId="15" fillId="3" borderId="38" xfId="1" applyFont="1" applyFill="1" applyBorder="1" applyAlignment="1" applyProtection="1">
      <alignment horizontal="center" vertical="center"/>
      <protection locked="0"/>
    </xf>
    <xf numFmtId="0" fontId="24" fillId="3" borderId="38" xfId="1" applyFont="1" applyFill="1" applyBorder="1" applyAlignment="1" applyProtection="1">
      <alignment horizontal="center" vertical="center"/>
      <protection locked="0"/>
    </xf>
    <xf numFmtId="0" fontId="11" fillId="5" borderId="9" xfId="1" applyFont="1" applyFill="1" applyBorder="1" applyAlignment="1" applyProtection="1">
      <alignment horizontal="center" vertical="center" shrinkToFit="1"/>
      <protection locked="0"/>
    </xf>
    <xf numFmtId="0" fontId="24" fillId="5" borderId="32" xfId="1" applyFont="1" applyFill="1" applyBorder="1" applyAlignment="1" applyProtection="1">
      <alignment horizontal="center" vertical="center"/>
      <protection locked="0"/>
    </xf>
    <xf numFmtId="0" fontId="11" fillId="2" borderId="52" xfId="1" applyFont="1" applyFill="1" applyBorder="1" applyAlignment="1" applyProtection="1">
      <alignment horizontal="center" vertical="center"/>
      <protection locked="0"/>
    </xf>
    <xf numFmtId="0" fontId="11" fillId="2" borderId="30" xfId="1" applyFont="1" applyFill="1" applyBorder="1" applyAlignment="1" applyProtection="1">
      <alignment horizontal="center" vertical="center"/>
      <protection locked="0"/>
    </xf>
    <xf numFmtId="176" fontId="14" fillId="3" borderId="50" xfId="1" applyNumberFormat="1" applyFont="1" applyFill="1" applyBorder="1" applyProtection="1">
      <alignment vertical="center"/>
      <protection locked="0"/>
    </xf>
    <xf numFmtId="176" fontId="14" fillId="5" borderId="30" xfId="1" applyNumberFormat="1" applyFont="1" applyFill="1" applyBorder="1" applyProtection="1">
      <alignment vertical="center"/>
      <protection locked="0"/>
    </xf>
    <xf numFmtId="0" fontId="12" fillId="2" borderId="50" xfId="1" applyFont="1" applyFill="1" applyBorder="1" applyAlignment="1" applyProtection="1">
      <alignment horizontal="center" vertical="center" wrapText="1"/>
      <protection locked="0"/>
    </xf>
    <xf numFmtId="0" fontId="12" fillId="2" borderId="50" xfId="1" applyFont="1" applyFill="1" applyBorder="1" applyAlignment="1" applyProtection="1">
      <alignment horizontal="center" vertical="center"/>
      <protection locked="0"/>
    </xf>
    <xf numFmtId="0" fontId="12" fillId="2" borderId="4" xfId="1" applyFont="1" applyFill="1" applyBorder="1" applyAlignment="1" applyProtection="1">
      <alignment horizontal="center" vertical="center" wrapText="1"/>
      <protection locked="0"/>
    </xf>
    <xf numFmtId="0" fontId="12" fillId="2" borderId="4" xfId="1" applyFont="1" applyFill="1" applyBorder="1" applyAlignment="1" applyProtection="1">
      <alignment horizontal="center" vertical="center"/>
      <protection locked="0"/>
    </xf>
    <xf numFmtId="0" fontId="15" fillId="3" borderId="36" xfId="1" applyFont="1" applyFill="1" applyBorder="1" applyAlignment="1" applyProtection="1">
      <alignment horizontal="center" vertical="center"/>
      <protection locked="0"/>
    </xf>
    <xf numFmtId="0" fontId="26" fillId="2" borderId="75" xfId="1" applyFont="1" applyFill="1" applyBorder="1" applyAlignment="1" applyProtection="1">
      <alignment horizontal="left" vertical="center" wrapText="1"/>
      <protection locked="0"/>
    </xf>
    <xf numFmtId="0" fontId="25" fillId="3" borderId="9" xfId="1" applyFont="1" applyFill="1" applyBorder="1" applyProtection="1">
      <alignment vertical="center"/>
      <protection locked="0"/>
    </xf>
    <xf numFmtId="0" fontId="25" fillId="3" borderId="9" xfId="1" applyFont="1" applyFill="1" applyBorder="1" applyAlignment="1" applyProtection="1">
      <alignment horizontal="left" vertical="center"/>
      <protection locked="0"/>
    </xf>
    <xf numFmtId="0" fontId="25" fillId="3" borderId="26" xfId="1" applyFont="1" applyFill="1" applyBorder="1" applyAlignment="1" applyProtection="1">
      <alignment horizontal="left" vertical="center"/>
      <protection locked="0"/>
    </xf>
    <xf numFmtId="0" fontId="11" fillId="2" borderId="63" xfId="1" applyFont="1" applyFill="1" applyBorder="1" applyAlignment="1" applyProtection="1">
      <alignment horizontal="center" vertical="center"/>
      <protection locked="0"/>
    </xf>
    <xf numFmtId="0" fontId="11" fillId="0" borderId="9" xfId="1" applyFont="1" applyBorder="1" applyAlignment="1" applyProtection="1">
      <alignment horizontal="left" vertical="center"/>
      <protection locked="0"/>
    </xf>
    <xf numFmtId="0" fontId="41" fillId="2" borderId="28" xfId="1" applyFont="1" applyFill="1" applyBorder="1" applyAlignment="1" applyProtection="1">
      <alignment horizontal="left" vertical="center" shrinkToFit="1"/>
      <protection locked="0"/>
    </xf>
    <xf numFmtId="0" fontId="41" fillId="2" borderId="10" xfId="1" applyFont="1" applyFill="1" applyBorder="1" applyAlignment="1" applyProtection="1">
      <alignment horizontal="left" vertical="center" shrinkToFit="1"/>
      <protection locked="0"/>
    </xf>
    <xf numFmtId="0" fontId="41" fillId="2" borderId="29" xfId="1" applyFont="1" applyFill="1" applyBorder="1" applyAlignment="1" applyProtection="1">
      <alignment horizontal="left" vertical="center" shrinkToFit="1"/>
      <protection locked="0"/>
    </xf>
    <xf numFmtId="0" fontId="13" fillId="3" borderId="8" xfId="1" applyFont="1" applyFill="1" applyBorder="1" applyAlignment="1" applyProtection="1">
      <alignment horizontal="left" vertical="center"/>
      <protection locked="0"/>
    </xf>
    <xf numFmtId="0" fontId="13" fillId="3" borderId="18" xfId="1" applyFont="1" applyFill="1" applyBorder="1" applyAlignment="1" applyProtection="1">
      <alignment horizontal="left" vertical="center"/>
      <protection locked="0"/>
    </xf>
    <xf numFmtId="0" fontId="13" fillId="3" borderId="77" xfId="1" applyFont="1" applyFill="1" applyBorder="1" applyAlignment="1" applyProtection="1">
      <alignment horizontal="left" vertical="center"/>
      <protection locked="0"/>
    </xf>
    <xf numFmtId="0" fontId="13" fillId="6" borderId="18" xfId="1" applyFont="1" applyFill="1" applyBorder="1" applyAlignment="1" applyProtection="1">
      <alignment horizontal="left" vertical="center"/>
      <protection locked="0"/>
    </xf>
    <xf numFmtId="0" fontId="13" fillId="6" borderId="20" xfId="1" applyFont="1" applyFill="1" applyBorder="1" applyAlignment="1" applyProtection="1">
      <alignment horizontal="left" vertical="center"/>
      <protection locked="0"/>
    </xf>
    <xf numFmtId="0" fontId="13" fillId="6" borderId="21" xfId="1" applyFont="1" applyFill="1" applyBorder="1" applyAlignment="1" applyProtection="1">
      <alignment horizontal="left" vertical="center"/>
      <protection locked="0"/>
    </xf>
    <xf numFmtId="0" fontId="11" fillId="6" borderId="0" xfId="1" applyFont="1" applyFill="1" applyAlignment="1" applyProtection="1">
      <alignment horizontal="left" vertical="center"/>
      <protection locked="0"/>
    </xf>
    <xf numFmtId="0" fontId="11" fillId="6" borderId="24" xfId="1" applyFont="1" applyFill="1" applyBorder="1" applyAlignment="1" applyProtection="1">
      <alignment horizontal="left" vertical="center"/>
      <protection locked="0"/>
    </xf>
    <xf numFmtId="0" fontId="11" fillId="6" borderId="9" xfId="1" applyFont="1" applyFill="1" applyBorder="1" applyAlignment="1" applyProtection="1">
      <alignment horizontal="left" vertical="center"/>
      <protection locked="0"/>
    </xf>
    <xf numFmtId="0" fontId="11" fillId="6" borderId="26" xfId="1" applyFont="1" applyFill="1" applyBorder="1" applyAlignment="1" applyProtection="1">
      <alignment horizontal="left" vertical="center"/>
      <protection locked="0"/>
    </xf>
    <xf numFmtId="0" fontId="45" fillId="2" borderId="22" xfId="1" applyFont="1" applyFill="1" applyBorder="1" applyAlignment="1" applyProtection="1">
      <alignment horizontal="left" vertical="center" shrinkToFit="1"/>
      <protection locked="0"/>
    </xf>
    <xf numFmtId="0" fontId="41" fillId="2" borderId="0" xfId="1" applyFont="1" applyFill="1" applyAlignment="1" applyProtection="1">
      <alignment horizontal="left" vertical="center" shrinkToFit="1"/>
      <protection locked="0"/>
    </xf>
    <xf numFmtId="0" fontId="41" fillId="2" borderId="24" xfId="1" applyFont="1" applyFill="1" applyBorder="1" applyAlignment="1" applyProtection="1">
      <alignment horizontal="left" vertical="center" shrinkToFit="1"/>
      <protection locked="0"/>
    </xf>
    <xf numFmtId="0" fontId="42" fillId="6" borderId="5" xfId="1" applyFont="1" applyFill="1" applyBorder="1" applyAlignment="1" applyProtection="1">
      <alignment horizontal="center" vertical="center"/>
      <protection locked="0"/>
    </xf>
    <xf numFmtId="0" fontId="42" fillId="6" borderId="6" xfId="1" applyFont="1" applyFill="1" applyBorder="1" applyAlignment="1" applyProtection="1">
      <alignment horizontal="center" vertical="center"/>
      <protection locked="0"/>
    </xf>
    <xf numFmtId="0" fontId="42" fillId="6" borderId="3" xfId="1" applyFont="1" applyFill="1" applyBorder="1" applyAlignment="1" applyProtection="1">
      <alignment horizontal="center" vertical="center"/>
      <protection locked="0"/>
    </xf>
    <xf numFmtId="0" fontId="43" fillId="3" borderId="7" xfId="1" applyFont="1" applyFill="1" applyBorder="1" applyProtection="1">
      <alignment vertical="center"/>
      <protection locked="0"/>
    </xf>
    <xf numFmtId="0" fontId="43" fillId="3" borderId="15" xfId="1" applyFont="1" applyFill="1" applyBorder="1" applyProtection="1">
      <alignment vertical="center"/>
      <protection locked="0"/>
    </xf>
    <xf numFmtId="0" fontId="43" fillId="3" borderId="16" xfId="1" applyFont="1" applyFill="1" applyBorder="1" applyProtection="1">
      <alignment vertical="center"/>
      <protection locked="0"/>
    </xf>
    <xf numFmtId="0" fontId="44" fillId="3" borderId="7" xfId="1" applyFont="1" applyFill="1" applyBorder="1" applyProtection="1">
      <alignment vertical="center"/>
      <protection locked="0"/>
    </xf>
    <xf numFmtId="0" fontId="44" fillId="3" borderId="15" xfId="1" applyFont="1" applyFill="1" applyBorder="1" applyProtection="1">
      <alignment vertical="center"/>
      <protection locked="0"/>
    </xf>
    <xf numFmtId="0" fontId="44" fillId="3" borderId="16" xfId="1" applyFont="1" applyFill="1" applyBorder="1" applyProtection="1">
      <alignment vertical="center"/>
      <protection locked="0"/>
    </xf>
    <xf numFmtId="0" fontId="11" fillId="5" borderId="13" xfId="1" applyFont="1" applyFill="1" applyBorder="1" applyAlignment="1" applyProtection="1">
      <alignment horizontal="center" vertical="center"/>
      <protection locked="0"/>
    </xf>
    <xf numFmtId="0" fontId="11" fillId="5" borderId="14" xfId="1" applyFont="1" applyFill="1" applyBorder="1" applyAlignment="1" applyProtection="1">
      <alignment horizontal="center" vertical="center"/>
      <protection locked="0"/>
    </xf>
    <xf numFmtId="0" fontId="16" fillId="5" borderId="66" xfId="1" applyFont="1" applyFill="1" applyBorder="1" applyAlignment="1" applyProtection="1">
      <alignment horizontal="center" vertical="center" shrinkToFit="1"/>
      <protection locked="0"/>
    </xf>
    <xf numFmtId="0" fontId="16" fillId="5" borderId="67" xfId="1" applyFont="1" applyFill="1" applyBorder="1" applyAlignment="1" applyProtection="1">
      <alignment horizontal="center" vertical="center" shrinkToFit="1"/>
      <protection locked="0"/>
    </xf>
    <xf numFmtId="0" fontId="11" fillId="2" borderId="49" xfId="1" applyFont="1" applyFill="1" applyBorder="1" applyAlignment="1" applyProtection="1">
      <alignment horizontal="center" vertical="center"/>
      <protection locked="0"/>
    </xf>
    <xf numFmtId="0" fontId="11" fillId="2" borderId="50" xfId="1" applyFont="1" applyFill="1" applyBorder="1" applyAlignment="1" applyProtection="1">
      <alignment horizontal="center" vertical="center"/>
      <protection locked="0"/>
    </xf>
    <xf numFmtId="0" fontId="16" fillId="2" borderId="49" xfId="1" applyFont="1" applyFill="1" applyBorder="1" applyAlignment="1" applyProtection="1">
      <alignment horizontal="center" vertical="center"/>
      <protection locked="0"/>
    </xf>
    <xf numFmtId="0" fontId="16" fillId="2" borderId="50" xfId="1" applyFont="1" applyFill="1" applyBorder="1" applyAlignment="1" applyProtection="1">
      <alignment horizontal="center" vertical="center"/>
      <protection locked="0"/>
    </xf>
    <xf numFmtId="0" fontId="16" fillId="2" borderId="51" xfId="1" applyFont="1" applyFill="1" applyBorder="1" applyAlignment="1" applyProtection="1">
      <alignment horizontal="center" vertical="center"/>
      <protection locked="0"/>
    </xf>
    <xf numFmtId="0" fontId="16" fillId="2" borderId="1" xfId="1" applyFont="1" applyFill="1" applyBorder="1" applyAlignment="1" applyProtection="1">
      <alignment horizontal="center" vertical="center"/>
      <protection locked="0"/>
    </xf>
    <xf numFmtId="0" fontId="16" fillId="2" borderId="52" xfId="1" applyFont="1" applyFill="1" applyBorder="1" applyAlignment="1" applyProtection="1">
      <alignment horizontal="center" vertical="center"/>
      <protection locked="0"/>
    </xf>
    <xf numFmtId="0" fontId="16" fillId="2" borderId="30" xfId="1" applyFont="1" applyFill="1" applyBorder="1" applyAlignment="1" applyProtection="1">
      <alignment horizontal="center" vertical="center"/>
      <protection locked="0"/>
    </xf>
    <xf numFmtId="0" fontId="10" fillId="6" borderId="28" xfId="1" applyFont="1" applyFill="1" applyBorder="1" applyAlignment="1" applyProtection="1">
      <alignment horizontal="center" vertical="center"/>
      <protection locked="0"/>
    </xf>
    <xf numFmtId="0" fontId="10" fillId="6" borderId="10" xfId="1" applyFont="1" applyFill="1" applyBorder="1" applyAlignment="1" applyProtection="1">
      <alignment horizontal="center" vertical="center"/>
      <protection locked="0"/>
    </xf>
    <xf numFmtId="0" fontId="10" fillId="6" borderId="11" xfId="1" applyFont="1" applyFill="1" applyBorder="1" applyAlignment="1" applyProtection="1">
      <alignment horizontal="center" vertical="center"/>
      <protection locked="0"/>
    </xf>
    <xf numFmtId="0" fontId="10" fillId="6" borderId="25" xfId="1" applyFont="1" applyFill="1" applyBorder="1" applyAlignment="1" applyProtection="1">
      <alignment horizontal="center" vertical="center"/>
      <protection locked="0"/>
    </xf>
    <xf numFmtId="0" fontId="13" fillId="2" borderId="28" xfId="1" applyFont="1" applyFill="1" applyBorder="1" applyAlignment="1" applyProtection="1">
      <alignment horizontal="left" vertical="center" wrapText="1"/>
      <protection locked="0"/>
    </xf>
    <xf numFmtId="0" fontId="13" fillId="2" borderId="10" xfId="1" applyFont="1" applyFill="1" applyBorder="1" applyAlignment="1" applyProtection="1">
      <alignment horizontal="left" vertical="center"/>
      <protection locked="0"/>
    </xf>
    <xf numFmtId="0" fontId="13" fillId="2" borderId="29" xfId="1" applyFont="1" applyFill="1" applyBorder="1" applyAlignment="1" applyProtection="1">
      <alignment horizontal="left" vertical="center"/>
      <protection locked="0"/>
    </xf>
    <xf numFmtId="0" fontId="15" fillId="2" borderId="53" xfId="1" applyFont="1" applyFill="1" applyBorder="1" applyAlignment="1" applyProtection="1">
      <alignment horizontal="center" vertical="center"/>
      <protection locked="0"/>
    </xf>
    <xf numFmtId="0" fontId="15" fillId="2" borderId="11" xfId="1" applyFont="1" applyFill="1" applyBorder="1" applyAlignment="1" applyProtection="1">
      <alignment horizontal="center" vertical="center"/>
      <protection locked="0"/>
    </xf>
    <xf numFmtId="0" fontId="15" fillId="2" borderId="54" xfId="1" applyFont="1" applyFill="1" applyBorder="1" applyAlignment="1" applyProtection="1">
      <alignment horizontal="center" vertical="center"/>
      <protection locked="0"/>
    </xf>
    <xf numFmtId="0" fontId="15" fillId="2" borderId="25" xfId="1" applyFont="1" applyFill="1" applyBorder="1" applyAlignment="1" applyProtection="1">
      <alignment horizontal="center" vertical="center"/>
      <protection locked="0"/>
    </xf>
    <xf numFmtId="0" fontId="15" fillId="2" borderId="62" xfId="1" applyFont="1" applyFill="1" applyBorder="1" applyAlignment="1" applyProtection="1">
      <alignment horizontal="center" vertical="center"/>
      <protection locked="0"/>
    </xf>
    <xf numFmtId="0" fontId="11" fillId="2" borderId="51" xfId="1" applyFont="1" applyFill="1" applyBorder="1" applyAlignment="1" applyProtection="1">
      <alignment horizontal="center" vertical="center"/>
      <protection locked="0"/>
    </xf>
    <xf numFmtId="0" fontId="11" fillId="2" borderId="1" xfId="1" applyFont="1" applyFill="1" applyBorder="1" applyAlignment="1" applyProtection="1">
      <alignment horizontal="center" vertical="center"/>
      <protection locked="0"/>
    </xf>
    <xf numFmtId="0" fontId="15" fillId="2" borderId="49" xfId="1" applyFont="1" applyFill="1" applyBorder="1" applyAlignment="1" applyProtection="1">
      <alignment horizontal="center" vertical="center"/>
      <protection locked="0"/>
    </xf>
    <xf numFmtId="0" fontId="15" fillId="2" borderId="50" xfId="1" applyFont="1" applyFill="1" applyBorder="1" applyAlignment="1" applyProtection="1">
      <alignment horizontal="center" vertical="center"/>
      <protection locked="0"/>
    </xf>
    <xf numFmtId="0" fontId="11" fillId="2" borderId="51" xfId="1" applyFont="1" applyFill="1" applyBorder="1" applyAlignment="1" applyProtection="1">
      <alignment horizontal="center" vertical="center" wrapText="1"/>
      <protection locked="0"/>
    </xf>
    <xf numFmtId="0" fontId="12" fillId="2" borderId="57" xfId="1" applyFont="1" applyFill="1" applyBorder="1" applyAlignment="1" applyProtection="1">
      <alignment horizontal="center" vertical="center" wrapText="1"/>
      <protection locked="0"/>
    </xf>
    <xf numFmtId="0" fontId="12" fillId="2" borderId="40" xfId="1" applyFont="1" applyFill="1" applyBorder="1" applyAlignment="1" applyProtection="1">
      <alignment horizontal="center" vertical="center"/>
      <protection locked="0"/>
    </xf>
    <xf numFmtId="0" fontId="15" fillId="3" borderId="36" xfId="1" applyFont="1" applyFill="1" applyBorder="1" applyAlignment="1" applyProtection="1">
      <alignment horizontal="left" vertical="center"/>
      <protection locked="0"/>
    </xf>
    <xf numFmtId="0" fontId="15" fillId="3" borderId="38" xfId="1" applyFont="1" applyFill="1" applyBorder="1" applyAlignment="1" applyProtection="1">
      <alignment horizontal="left" vertical="center"/>
      <protection locked="0"/>
    </xf>
    <xf numFmtId="0" fontId="15" fillId="3" borderId="37" xfId="1" applyFont="1" applyFill="1" applyBorder="1" applyAlignment="1" applyProtection="1">
      <alignment horizontal="left" vertical="center"/>
      <protection locked="0"/>
    </xf>
    <xf numFmtId="0" fontId="15" fillId="3" borderId="31" xfId="1" applyFont="1" applyFill="1" applyBorder="1" applyAlignment="1" applyProtection="1">
      <alignment horizontal="left" vertical="center"/>
      <protection locked="0"/>
    </xf>
    <xf numFmtId="0" fontId="15" fillId="3" borderId="32" xfId="1" applyFont="1" applyFill="1" applyBorder="1" applyAlignment="1" applyProtection="1">
      <alignment horizontal="left" vertical="center"/>
      <protection locked="0"/>
    </xf>
    <xf numFmtId="0" fontId="15" fillId="3" borderId="72" xfId="1" applyFont="1" applyFill="1" applyBorder="1" applyAlignment="1" applyProtection="1">
      <alignment horizontal="left" vertical="center"/>
      <protection locked="0"/>
    </xf>
    <xf numFmtId="0" fontId="15" fillId="3" borderId="5" xfId="1" applyFont="1" applyFill="1" applyBorder="1" applyAlignment="1" applyProtection="1">
      <alignment horizontal="left" vertical="center"/>
      <protection locked="0"/>
    </xf>
    <xf numFmtId="0" fontId="15" fillId="3" borderId="6" xfId="1" applyFont="1" applyFill="1" applyBorder="1" applyAlignment="1" applyProtection="1">
      <alignment horizontal="left" vertical="center"/>
      <protection locked="0"/>
    </xf>
    <xf numFmtId="0" fontId="15" fillId="3" borderId="3" xfId="1" applyFont="1" applyFill="1" applyBorder="1" applyAlignment="1" applyProtection="1">
      <alignment horizontal="left" vertical="center"/>
      <protection locked="0"/>
    </xf>
    <xf numFmtId="0" fontId="15" fillId="3" borderId="5" xfId="1" applyFont="1" applyFill="1" applyBorder="1" applyAlignment="1" applyProtection="1">
      <alignment horizontal="left" vertical="center" wrapText="1"/>
      <protection locked="0"/>
    </xf>
    <xf numFmtId="0" fontId="15" fillId="3" borderId="6" xfId="1" applyFont="1" applyFill="1" applyBorder="1" applyAlignment="1" applyProtection="1">
      <alignment horizontal="left" vertical="center" wrapText="1"/>
      <protection locked="0"/>
    </xf>
    <xf numFmtId="0" fontId="15" fillId="3" borderId="3" xfId="1" applyFont="1" applyFill="1" applyBorder="1" applyAlignment="1" applyProtection="1">
      <alignment horizontal="left" vertical="center" wrapText="1"/>
      <protection locked="0"/>
    </xf>
    <xf numFmtId="0" fontId="10" fillId="6" borderId="28" xfId="1" applyFont="1" applyFill="1" applyBorder="1" applyAlignment="1" applyProtection="1">
      <alignment horizontal="center" vertical="center" shrinkToFit="1"/>
      <protection locked="0"/>
    </xf>
    <xf numFmtId="0" fontId="10" fillId="6" borderId="10" xfId="1" applyFont="1" applyFill="1" applyBorder="1" applyAlignment="1" applyProtection="1">
      <alignment horizontal="center" vertical="center" shrinkToFit="1"/>
      <protection locked="0"/>
    </xf>
    <xf numFmtId="0" fontId="10" fillId="6" borderId="70" xfId="1" applyFont="1" applyFill="1" applyBorder="1" applyAlignment="1" applyProtection="1">
      <alignment horizontal="center" vertical="center" shrinkToFit="1"/>
      <protection locked="0"/>
    </xf>
    <xf numFmtId="0" fontId="10" fillId="6" borderId="35" xfId="1" applyFont="1" applyFill="1" applyBorder="1" applyAlignment="1" applyProtection="1">
      <alignment horizontal="center" vertical="center" shrinkToFit="1"/>
      <protection locked="0"/>
    </xf>
    <xf numFmtId="0" fontId="10" fillId="6" borderId="9" xfId="1" applyFont="1" applyFill="1" applyBorder="1" applyAlignment="1" applyProtection="1">
      <alignment horizontal="center" vertical="center" shrinkToFit="1"/>
      <protection locked="0"/>
    </xf>
    <xf numFmtId="0" fontId="10" fillId="6" borderId="71" xfId="1" applyFont="1" applyFill="1" applyBorder="1" applyAlignment="1" applyProtection="1">
      <alignment horizontal="center" vertical="center" shrinkToFit="1"/>
      <protection locked="0"/>
    </xf>
    <xf numFmtId="0" fontId="15" fillId="6" borderId="10" xfId="1" applyFont="1" applyFill="1" applyBorder="1" applyAlignment="1" applyProtection="1">
      <alignment horizontal="center" vertical="center"/>
      <protection locked="0"/>
    </xf>
    <xf numFmtId="0" fontId="15" fillId="6" borderId="29" xfId="1" applyFont="1" applyFill="1" applyBorder="1" applyAlignment="1" applyProtection="1">
      <alignment horizontal="center" vertical="center"/>
      <protection locked="0"/>
    </xf>
    <xf numFmtId="0" fontId="15" fillId="6" borderId="0" xfId="1" applyFont="1" applyFill="1" applyAlignment="1" applyProtection="1">
      <alignment horizontal="center" vertical="center"/>
      <protection locked="0"/>
    </xf>
    <xf numFmtId="0" fontId="15" fillId="6" borderId="24" xfId="1" applyFont="1" applyFill="1" applyBorder="1" applyAlignment="1" applyProtection="1">
      <alignment horizontal="center" vertical="center"/>
      <protection locked="0"/>
    </xf>
    <xf numFmtId="0" fontId="15" fillId="6" borderId="9" xfId="1" applyFont="1" applyFill="1" applyBorder="1" applyAlignment="1" applyProtection="1">
      <alignment horizontal="center" vertical="center"/>
      <protection locked="0"/>
    </xf>
    <xf numFmtId="0" fontId="15" fillId="6" borderId="26" xfId="1" applyFont="1" applyFill="1" applyBorder="1" applyAlignment="1" applyProtection="1">
      <alignment horizontal="center" vertical="center"/>
      <protection locked="0"/>
    </xf>
    <xf numFmtId="0" fontId="11" fillId="5" borderId="66" xfId="1" applyFont="1" applyFill="1" applyBorder="1" applyAlignment="1" applyProtection="1">
      <alignment horizontal="center" vertical="center"/>
      <protection locked="0"/>
    </xf>
    <xf numFmtId="0" fontId="11" fillId="5" borderId="67" xfId="1" applyFont="1" applyFill="1" applyBorder="1" applyAlignment="1" applyProtection="1">
      <alignment horizontal="center" vertical="center"/>
      <protection locked="0"/>
    </xf>
    <xf numFmtId="0" fontId="11" fillId="5" borderId="10" xfId="1" applyFont="1" applyFill="1" applyBorder="1" applyAlignment="1" applyProtection="1">
      <alignment horizontal="left" vertical="center" shrinkToFit="1"/>
      <protection locked="0"/>
    </xf>
    <xf numFmtId="0" fontId="11" fillId="5" borderId="29" xfId="1" applyFont="1" applyFill="1" applyBorder="1" applyAlignment="1" applyProtection="1">
      <alignment horizontal="left" vertical="center" shrinkToFit="1"/>
      <protection locked="0"/>
    </xf>
    <xf numFmtId="6" fontId="15" fillId="2" borderId="38" xfId="1" applyNumberFormat="1" applyFont="1" applyFill="1" applyBorder="1" applyAlignment="1" applyProtection="1">
      <alignment horizontal="left" vertical="center"/>
      <protection locked="0"/>
    </xf>
    <xf numFmtId="6" fontId="15" fillId="2" borderId="39" xfId="1" applyNumberFormat="1" applyFont="1" applyFill="1" applyBorder="1" applyAlignment="1" applyProtection="1">
      <alignment horizontal="left" vertical="center"/>
      <protection locked="0"/>
    </xf>
    <xf numFmtId="38" fontId="15" fillId="3" borderId="36" xfId="3" applyFont="1" applyFill="1" applyBorder="1" applyAlignment="1" applyProtection="1">
      <alignment horizontal="center" vertical="center"/>
      <protection locked="0"/>
    </xf>
    <xf numFmtId="38" fontId="15" fillId="3" borderId="38" xfId="3" applyFont="1" applyFill="1" applyBorder="1" applyAlignment="1" applyProtection="1">
      <alignment horizontal="center" vertical="center"/>
      <protection locked="0"/>
    </xf>
    <xf numFmtId="0" fontId="7" fillId="3" borderId="28" xfId="1" applyFont="1" applyFill="1" applyBorder="1" applyAlignment="1" applyProtection="1">
      <alignment horizontal="left" vertical="top"/>
      <protection locked="0"/>
    </xf>
    <xf numFmtId="0" fontId="7" fillId="3" borderId="10" xfId="1" applyFont="1" applyFill="1" applyBorder="1" applyAlignment="1" applyProtection="1">
      <alignment horizontal="left" vertical="top"/>
      <protection locked="0"/>
    </xf>
    <xf numFmtId="0" fontId="7" fillId="3" borderId="29" xfId="1" applyFont="1" applyFill="1" applyBorder="1" applyAlignment="1" applyProtection="1">
      <alignment horizontal="left" vertical="top"/>
      <protection locked="0"/>
    </xf>
    <xf numFmtId="0" fontId="11" fillId="3" borderId="64" xfId="1" applyFont="1" applyFill="1" applyBorder="1" applyAlignment="1" applyProtection="1">
      <alignment horizontal="left" vertical="center"/>
      <protection locked="0"/>
    </xf>
    <xf numFmtId="0" fontId="11" fillId="2" borderId="68" xfId="1" applyFont="1" applyFill="1" applyBorder="1" applyAlignment="1" applyProtection="1">
      <alignment horizontal="center" vertical="center" wrapText="1"/>
      <protection locked="0"/>
    </xf>
    <xf numFmtId="0" fontId="11" fillId="2" borderId="68" xfId="1" applyFont="1" applyFill="1" applyBorder="1" applyAlignment="1" applyProtection="1">
      <alignment horizontal="center" vertical="center"/>
      <protection locked="0"/>
    </xf>
    <xf numFmtId="0" fontId="11" fillId="2" borderId="56" xfId="1" applyFont="1" applyFill="1" applyBorder="1" applyAlignment="1" applyProtection="1">
      <alignment horizontal="center" vertical="center"/>
      <protection locked="0"/>
    </xf>
    <xf numFmtId="0" fontId="11" fillId="2" borderId="33" xfId="1" applyFont="1" applyFill="1" applyBorder="1" applyAlignment="1" applyProtection="1">
      <alignment horizontal="center" vertical="center"/>
      <protection locked="0"/>
    </xf>
    <xf numFmtId="0" fontId="11" fillId="2" borderId="4" xfId="1" applyFont="1" applyFill="1" applyBorder="1" applyAlignment="1" applyProtection="1">
      <alignment horizontal="center" vertical="center"/>
      <protection locked="0"/>
    </xf>
    <xf numFmtId="0" fontId="13" fillId="3" borderId="33" xfId="1" applyFont="1" applyFill="1" applyBorder="1" applyAlignment="1" applyProtection="1">
      <alignment horizontal="left" vertical="center"/>
      <protection locked="0"/>
    </xf>
    <xf numFmtId="0" fontId="13" fillId="3" borderId="22" xfId="1" applyFont="1" applyFill="1" applyBorder="1" applyAlignment="1" applyProtection="1">
      <alignment horizontal="left" vertical="center"/>
      <protection locked="0"/>
    </xf>
    <xf numFmtId="0" fontId="13" fillId="3" borderId="34" xfId="1" applyFont="1" applyFill="1" applyBorder="1" applyAlignment="1" applyProtection="1">
      <alignment horizontal="left" vertical="center"/>
      <protection locked="0"/>
    </xf>
    <xf numFmtId="0" fontId="11" fillId="2" borderId="8" xfId="1" applyFont="1" applyFill="1" applyBorder="1" applyAlignment="1" applyProtection="1">
      <alignment horizontal="center" vertical="center"/>
      <protection locked="0"/>
    </xf>
    <xf numFmtId="0" fontId="13" fillId="3" borderId="20" xfId="1" applyFont="1" applyFill="1" applyBorder="1" applyAlignment="1" applyProtection="1">
      <alignment horizontal="left" vertical="center"/>
      <protection locked="0"/>
    </xf>
    <xf numFmtId="0" fontId="13" fillId="3" borderId="21" xfId="1" applyFont="1" applyFill="1" applyBorder="1" applyAlignment="1" applyProtection="1">
      <alignment horizontal="left" vertical="center"/>
      <protection locked="0"/>
    </xf>
    <xf numFmtId="0" fontId="11" fillId="0" borderId="27" xfId="1" applyFont="1" applyBorder="1" applyAlignment="1" applyProtection="1">
      <alignment horizontal="left" vertical="center"/>
      <protection locked="0"/>
    </xf>
    <xf numFmtId="0" fontId="11" fillId="2" borderId="65" xfId="1" applyFont="1" applyFill="1" applyBorder="1" applyAlignment="1" applyProtection="1">
      <alignment horizontal="center" vertical="center"/>
      <protection locked="0"/>
    </xf>
    <xf numFmtId="0" fontId="11" fillId="2" borderId="23" xfId="1" applyFont="1" applyFill="1" applyBorder="1" applyAlignment="1" applyProtection="1">
      <alignment horizontal="center" vertical="center"/>
      <protection locked="0"/>
    </xf>
    <xf numFmtId="0" fontId="17" fillId="3" borderId="6" xfId="2" applyFont="1" applyFill="1" applyBorder="1" applyAlignment="1" applyProtection="1">
      <alignment horizontal="center" vertical="center"/>
      <protection locked="0"/>
    </xf>
    <xf numFmtId="0" fontId="17" fillId="3" borderId="17" xfId="2" applyFont="1" applyFill="1" applyBorder="1" applyAlignment="1" applyProtection="1">
      <alignment horizontal="center" vertical="center"/>
      <protection locked="0"/>
    </xf>
    <xf numFmtId="0" fontId="0" fillId="0" borderId="1" xfId="0" applyBorder="1" applyAlignment="1">
      <alignment horizontal="center" vertical="center" shrinkToFit="1"/>
    </xf>
  </cellXfs>
  <cellStyles count="4">
    <cellStyle name="ハイパーリンク" xfId="2" builtinId="8"/>
    <cellStyle name="桁区切り" xfId="3" builtinId="6"/>
    <cellStyle name="標準" xfId="0" builtinId="0"/>
    <cellStyle name="標準 2" xfId="1" xr:uid="{00000000-0005-0000-0000-000002000000}"/>
  </cellStyles>
  <dxfs count="141">
    <dxf>
      <font>
        <color rgb="FF9C0006"/>
      </font>
      <fill>
        <patternFill>
          <bgColor rgb="FFFFC7CE"/>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solid">
          <fgColor theme="1" tint="0.34998626667073579"/>
          <bgColor theme="1" tint="0.34998626667073579"/>
        </patternFill>
      </fill>
    </dxf>
    <dxf>
      <fill>
        <patternFill>
          <bgColor theme="7" tint="0.79998168889431442"/>
        </patternFill>
      </fill>
    </dxf>
    <dxf>
      <fill>
        <patternFill>
          <bgColor theme="1" tint="0.34998626667073579"/>
        </patternFill>
      </fill>
    </dxf>
    <dxf>
      <fill>
        <patternFill>
          <bgColor theme="0" tint="-0.14996795556505021"/>
        </patternFill>
      </fill>
    </dxf>
    <dxf>
      <fill>
        <patternFill>
          <bgColor theme="0" tint="-0.14996795556505021"/>
        </patternFill>
      </fill>
    </dxf>
    <dxf>
      <fill>
        <patternFill patternType="solid">
          <bgColor theme="7" tint="0.79998168889431442"/>
        </patternFill>
      </fill>
    </dxf>
    <dxf>
      <fill>
        <patternFill>
          <bgColor theme="0"/>
        </patternFill>
      </fill>
    </dxf>
    <dxf>
      <fill>
        <patternFill>
          <bgColor theme="1" tint="0.34998626667073579"/>
        </patternFill>
      </fill>
    </dxf>
    <dxf>
      <fill>
        <patternFill>
          <bgColor theme="1" tint="0.34998626667073579"/>
        </patternFill>
      </fill>
    </dxf>
    <dxf>
      <fill>
        <patternFill>
          <bgColor theme="7" tint="0.7999816888943144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solid">
          <fgColor theme="1" tint="0.34998626667073579"/>
          <bgColor theme="1" tint="0.34998626667073579"/>
        </patternFill>
      </fill>
    </dxf>
    <dxf>
      <fill>
        <patternFill>
          <bgColor theme="7" tint="0.79998168889431442"/>
        </patternFill>
      </fill>
    </dxf>
    <dxf>
      <fill>
        <patternFill>
          <bgColor theme="1" tint="0.34998626667073579"/>
        </patternFill>
      </fill>
    </dxf>
    <dxf>
      <fill>
        <patternFill>
          <bgColor theme="0" tint="-0.14996795556505021"/>
        </patternFill>
      </fill>
    </dxf>
    <dxf>
      <fill>
        <patternFill>
          <bgColor theme="0" tint="-0.14996795556505021"/>
        </patternFill>
      </fill>
    </dxf>
    <dxf>
      <fill>
        <patternFill patternType="solid">
          <bgColor theme="7" tint="0.79998168889431442"/>
        </patternFill>
      </fill>
    </dxf>
    <dxf>
      <fill>
        <patternFill>
          <bgColor theme="0"/>
        </patternFill>
      </fill>
    </dxf>
    <dxf>
      <fill>
        <patternFill>
          <bgColor theme="1" tint="0.34998626667073579"/>
        </patternFill>
      </fill>
    </dxf>
    <dxf>
      <fill>
        <patternFill>
          <bgColor theme="1" tint="0.34998626667073579"/>
        </patternFill>
      </fill>
    </dxf>
    <dxf>
      <fill>
        <patternFill>
          <bgColor theme="7" tint="0.7999816888943144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solid">
          <fgColor theme="1" tint="0.34998626667073579"/>
          <bgColor theme="1" tint="0.34998626667073579"/>
        </patternFill>
      </fill>
    </dxf>
    <dxf>
      <fill>
        <patternFill>
          <bgColor theme="7" tint="0.79998168889431442"/>
        </patternFill>
      </fill>
    </dxf>
    <dxf>
      <fill>
        <patternFill>
          <bgColor theme="1" tint="0.34998626667073579"/>
        </patternFill>
      </fill>
    </dxf>
    <dxf>
      <fill>
        <patternFill>
          <bgColor theme="0" tint="-0.14996795556505021"/>
        </patternFill>
      </fill>
    </dxf>
    <dxf>
      <fill>
        <patternFill>
          <bgColor theme="0" tint="-0.14996795556505021"/>
        </patternFill>
      </fill>
    </dxf>
    <dxf>
      <fill>
        <patternFill patternType="solid">
          <bgColor theme="7" tint="0.79998168889431442"/>
        </patternFill>
      </fill>
    </dxf>
    <dxf>
      <fill>
        <patternFill>
          <bgColor theme="0"/>
        </patternFill>
      </fill>
    </dxf>
    <dxf>
      <fill>
        <patternFill>
          <bgColor theme="1" tint="0.34998626667073579"/>
        </patternFill>
      </fill>
    </dxf>
    <dxf>
      <fill>
        <patternFill>
          <bgColor theme="1" tint="0.34998626667073579"/>
        </patternFill>
      </fill>
    </dxf>
    <dxf>
      <fill>
        <patternFill>
          <bgColor theme="7" tint="0.7999816888943144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solid">
          <fgColor theme="1" tint="0.34998626667073579"/>
          <bgColor theme="1" tint="0.34998626667073579"/>
        </patternFill>
      </fill>
    </dxf>
    <dxf>
      <fill>
        <patternFill>
          <bgColor theme="7" tint="0.79998168889431442"/>
        </patternFill>
      </fill>
    </dxf>
    <dxf>
      <fill>
        <patternFill>
          <bgColor theme="1" tint="0.34998626667073579"/>
        </patternFill>
      </fill>
    </dxf>
    <dxf>
      <fill>
        <patternFill>
          <bgColor theme="0" tint="-0.14996795556505021"/>
        </patternFill>
      </fill>
    </dxf>
    <dxf>
      <fill>
        <patternFill>
          <bgColor theme="0" tint="-0.14996795556505021"/>
        </patternFill>
      </fill>
    </dxf>
    <dxf>
      <fill>
        <patternFill patternType="solid">
          <bgColor theme="7" tint="0.79998168889431442"/>
        </patternFill>
      </fill>
    </dxf>
    <dxf>
      <fill>
        <patternFill>
          <bgColor theme="0"/>
        </patternFill>
      </fill>
    </dxf>
    <dxf>
      <fill>
        <patternFill>
          <bgColor theme="1" tint="0.34998626667073579"/>
        </patternFill>
      </fill>
    </dxf>
    <dxf>
      <fill>
        <patternFill>
          <bgColor theme="1" tint="0.34998626667073579"/>
        </patternFill>
      </fill>
    </dxf>
    <dxf>
      <fill>
        <patternFill>
          <bgColor theme="7" tint="0.7999816888943144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solid">
          <fgColor theme="1" tint="0.34998626667073579"/>
          <bgColor theme="1" tint="0.34998626667073579"/>
        </patternFill>
      </fill>
    </dxf>
    <dxf>
      <fill>
        <patternFill>
          <bgColor theme="7" tint="0.79998168889431442"/>
        </patternFill>
      </fill>
    </dxf>
    <dxf>
      <fill>
        <patternFill>
          <bgColor theme="1" tint="0.34998626667073579"/>
        </patternFill>
      </fill>
    </dxf>
    <dxf>
      <fill>
        <patternFill>
          <bgColor theme="0" tint="-0.14996795556505021"/>
        </patternFill>
      </fill>
    </dxf>
    <dxf>
      <fill>
        <patternFill>
          <bgColor theme="0" tint="-0.14996795556505021"/>
        </patternFill>
      </fill>
    </dxf>
    <dxf>
      <fill>
        <patternFill patternType="solid">
          <bgColor theme="7" tint="0.79998168889431442"/>
        </patternFill>
      </fill>
    </dxf>
    <dxf>
      <fill>
        <patternFill>
          <bgColor theme="0"/>
        </patternFill>
      </fill>
    </dxf>
    <dxf>
      <fill>
        <patternFill>
          <bgColor theme="1" tint="0.34998626667073579"/>
        </patternFill>
      </fill>
    </dxf>
    <dxf>
      <fill>
        <patternFill>
          <bgColor theme="1" tint="0.34998626667073579"/>
        </patternFill>
      </fill>
    </dxf>
    <dxf>
      <fill>
        <patternFill>
          <bgColor theme="7" tint="0.7999816888943144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solid">
          <fgColor theme="1" tint="0.34998626667073579"/>
          <bgColor theme="1" tint="0.34998626667073579"/>
        </patternFill>
      </fill>
    </dxf>
    <dxf>
      <fill>
        <patternFill>
          <bgColor theme="7" tint="0.79998168889431442"/>
        </patternFill>
      </fill>
    </dxf>
    <dxf>
      <fill>
        <patternFill>
          <bgColor theme="1" tint="0.34998626667073579"/>
        </patternFill>
      </fill>
    </dxf>
    <dxf>
      <fill>
        <patternFill>
          <bgColor theme="0" tint="-0.14996795556505021"/>
        </patternFill>
      </fill>
    </dxf>
    <dxf>
      <fill>
        <patternFill>
          <bgColor theme="0" tint="-0.14996795556505021"/>
        </patternFill>
      </fill>
    </dxf>
    <dxf>
      <fill>
        <patternFill patternType="solid">
          <bgColor theme="7" tint="0.79998168889431442"/>
        </patternFill>
      </fill>
    </dxf>
    <dxf>
      <fill>
        <patternFill>
          <bgColor theme="0"/>
        </patternFill>
      </fill>
    </dxf>
    <dxf>
      <fill>
        <patternFill>
          <bgColor theme="1" tint="0.34998626667073579"/>
        </patternFill>
      </fill>
    </dxf>
    <dxf>
      <fill>
        <patternFill>
          <bgColor theme="1" tint="0.34998626667073579"/>
        </patternFill>
      </fill>
    </dxf>
    <dxf>
      <fill>
        <patternFill>
          <bgColor theme="7" tint="0.7999816888943144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solid">
          <fgColor theme="1" tint="0.34998626667073579"/>
          <bgColor theme="1" tint="0.34998626667073579"/>
        </patternFill>
      </fill>
    </dxf>
    <dxf>
      <fill>
        <patternFill>
          <bgColor theme="7" tint="0.79998168889431442"/>
        </patternFill>
      </fill>
    </dxf>
    <dxf>
      <fill>
        <patternFill>
          <bgColor theme="1" tint="0.34998626667073579"/>
        </patternFill>
      </fill>
    </dxf>
    <dxf>
      <fill>
        <patternFill>
          <bgColor theme="0" tint="-0.14996795556505021"/>
        </patternFill>
      </fill>
    </dxf>
    <dxf>
      <fill>
        <patternFill>
          <bgColor theme="0" tint="-0.14996795556505021"/>
        </patternFill>
      </fill>
    </dxf>
    <dxf>
      <fill>
        <patternFill patternType="solid">
          <bgColor theme="7" tint="0.79998168889431442"/>
        </patternFill>
      </fill>
    </dxf>
    <dxf>
      <fill>
        <patternFill>
          <bgColor theme="0"/>
        </patternFill>
      </fill>
    </dxf>
    <dxf>
      <fill>
        <patternFill>
          <bgColor theme="1" tint="0.34998626667073579"/>
        </patternFill>
      </fill>
    </dxf>
    <dxf>
      <fill>
        <patternFill>
          <bgColor theme="1" tint="0.34998626667073579"/>
        </patternFill>
      </fill>
    </dxf>
    <dxf>
      <fill>
        <patternFill>
          <bgColor theme="7" tint="0.7999816888943144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solid">
          <fgColor theme="1" tint="0.34998626667073579"/>
          <bgColor theme="1" tint="0.34998626667073579"/>
        </patternFill>
      </fill>
    </dxf>
    <dxf>
      <fill>
        <patternFill>
          <bgColor theme="7" tint="0.79998168889431442"/>
        </patternFill>
      </fill>
    </dxf>
    <dxf>
      <fill>
        <patternFill>
          <bgColor theme="1" tint="0.34998626667073579"/>
        </patternFill>
      </fill>
    </dxf>
    <dxf>
      <fill>
        <patternFill>
          <bgColor theme="0" tint="-0.14996795556505021"/>
        </patternFill>
      </fill>
    </dxf>
    <dxf>
      <fill>
        <patternFill>
          <bgColor theme="0" tint="-0.14996795556505021"/>
        </patternFill>
      </fill>
    </dxf>
    <dxf>
      <fill>
        <patternFill patternType="solid">
          <bgColor theme="7" tint="0.79998168889431442"/>
        </patternFill>
      </fill>
    </dxf>
    <dxf>
      <fill>
        <patternFill>
          <bgColor theme="0"/>
        </patternFill>
      </fill>
    </dxf>
    <dxf>
      <fill>
        <patternFill>
          <bgColor theme="1" tint="0.34998626667073579"/>
        </patternFill>
      </fill>
    </dxf>
    <dxf>
      <fill>
        <patternFill>
          <bgColor theme="1" tint="0.34998626667073579"/>
        </patternFill>
      </fill>
    </dxf>
    <dxf>
      <fill>
        <patternFill>
          <bgColor theme="7" tint="0.7999816888943144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solid">
          <fgColor theme="1" tint="0.34998626667073579"/>
          <bgColor theme="1" tint="0.34998626667073579"/>
        </patternFill>
      </fill>
    </dxf>
    <dxf>
      <fill>
        <patternFill>
          <bgColor theme="7" tint="0.79998168889431442"/>
        </patternFill>
      </fill>
    </dxf>
    <dxf>
      <fill>
        <patternFill>
          <bgColor theme="1" tint="0.34998626667073579"/>
        </patternFill>
      </fill>
    </dxf>
    <dxf>
      <fill>
        <patternFill>
          <bgColor theme="0" tint="-0.14996795556505021"/>
        </patternFill>
      </fill>
    </dxf>
    <dxf>
      <fill>
        <patternFill>
          <bgColor theme="0" tint="-0.14996795556505021"/>
        </patternFill>
      </fill>
    </dxf>
    <dxf>
      <fill>
        <patternFill patternType="solid">
          <bgColor theme="7" tint="0.79998168889431442"/>
        </patternFill>
      </fill>
    </dxf>
    <dxf>
      <fill>
        <patternFill>
          <bgColor theme="0"/>
        </patternFill>
      </fill>
    </dxf>
    <dxf>
      <fill>
        <patternFill>
          <bgColor theme="1" tint="0.34998626667073579"/>
        </patternFill>
      </fill>
    </dxf>
    <dxf>
      <fill>
        <patternFill>
          <bgColor theme="1" tint="0.34998626667073579"/>
        </patternFill>
      </fill>
    </dxf>
    <dxf>
      <fill>
        <patternFill>
          <bgColor theme="7" tint="0.79998168889431442"/>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patternType="solid">
          <fgColor theme="1" tint="0.34998626667073579"/>
          <bgColor theme="1" tint="0.34998626667073579"/>
        </patternFill>
      </fill>
    </dxf>
    <dxf>
      <fill>
        <patternFill>
          <bgColor theme="7" tint="0.79998168889431442"/>
        </patternFill>
      </fill>
    </dxf>
    <dxf>
      <fill>
        <patternFill>
          <bgColor theme="1" tint="0.34998626667073579"/>
        </patternFill>
      </fill>
    </dxf>
    <dxf>
      <fill>
        <patternFill>
          <bgColor theme="0" tint="-0.14996795556505021"/>
        </patternFill>
      </fill>
    </dxf>
    <dxf>
      <fill>
        <patternFill>
          <bgColor theme="0" tint="-0.14996795556505021"/>
        </patternFill>
      </fill>
    </dxf>
    <dxf>
      <fill>
        <patternFill patternType="solid">
          <bgColor theme="7" tint="0.79998168889431442"/>
        </patternFill>
      </fill>
    </dxf>
    <dxf>
      <fill>
        <patternFill>
          <bgColor theme="0"/>
        </patternFill>
      </fill>
    </dxf>
    <dxf>
      <fill>
        <patternFill>
          <bgColor theme="1" tint="0.34998626667073579"/>
        </patternFill>
      </fill>
    </dxf>
    <dxf>
      <fill>
        <patternFill>
          <bgColor theme="1" tint="0.34998626667073579"/>
        </patternFill>
      </fill>
    </dxf>
    <dxf>
      <fill>
        <patternFill>
          <bgColor theme="7" tint="0.79998168889431442"/>
        </patternFill>
      </fill>
    </dxf>
    <dxf>
      <fill>
        <patternFill>
          <bgColor theme="1" tint="0.34998626667073579"/>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checked="Checked" firstButton="1" fmlaLink="$AL$16"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CheckBox" fmlaLink="申込書4!$AL$66" lockText="1" noThreeD="1"/>
</file>

<file path=xl/ctrlProps/ctrlProp118.xml><?xml version="1.0" encoding="utf-8"?>
<formControlPr xmlns="http://schemas.microsoft.com/office/spreadsheetml/2009/9/main" objectType="Radio" checked="Checked" firstButton="1" fmlaLink="申込書4!$AL$35"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GBox" noThreeD="1"/>
</file>

<file path=xl/ctrlProps/ctrlProp122.xml><?xml version="1.0" encoding="utf-8"?>
<formControlPr xmlns="http://schemas.microsoft.com/office/spreadsheetml/2009/9/main" objectType="Radio" firstButton="1" fmlaLink="$AL$57"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checked="Checked" lockText="1"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Radio" checked="Checked" firstButton="1" fmlaLink="$AL$16"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CheckBox" fmlaLink="申込書5!$AL$66"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Radio" checked="Checked" firstButton="1" fmlaLink="申込書5!$AL$35"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Radio" firstButton="1" fmlaLink="$AL$57"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GBox" noThreeD="1"/>
</file>

<file path=xl/ctrlProps/ctrlProp164.xml><?xml version="1.0" encoding="utf-8"?>
<formControlPr xmlns="http://schemas.microsoft.com/office/spreadsheetml/2009/9/main" objectType="GBox" noThreeD="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Radio" checked="Checked" firstButton="1" fmlaLink="$AL$16"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GBox"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CheckBox" fmlaLink="申込書6!$AL$66" lockText="1" noThreeD="1"/>
</file>

<file path=xl/ctrlProps/ctrlProp182.xml><?xml version="1.0" encoding="utf-8"?>
<formControlPr xmlns="http://schemas.microsoft.com/office/spreadsheetml/2009/9/main" objectType="Radio" checked="Checked" firstButton="1" fmlaLink="申込書6!$AL$35"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Radio" lockText="1"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Radio" firstButton="1" fmlaLink="$AL$57" lockText="1" noThreeD="1"/>
</file>

<file path=xl/ctrlProps/ctrlProp187.xml><?xml version="1.0" encoding="utf-8"?>
<formControlPr xmlns="http://schemas.microsoft.com/office/spreadsheetml/2009/9/main" objectType="Radio"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noThreeD="1"/>
</file>

<file path=xl/ctrlProps/ctrlProp190.xml><?xml version="1.0" encoding="utf-8"?>
<formControlPr xmlns="http://schemas.microsoft.com/office/spreadsheetml/2009/9/main" objectType="Radio" lockText="1" noThreeD="1"/>
</file>

<file path=xl/ctrlProps/ctrlProp191.xml><?xml version="1.0" encoding="utf-8"?>
<formControlPr xmlns="http://schemas.microsoft.com/office/spreadsheetml/2009/9/main" objectType="Radio" checked="Checked" lockText="1"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GBox" noThreeD="1"/>
</file>

<file path=xl/ctrlProps/ctrlProp194.xml><?xml version="1.0" encoding="utf-8"?>
<formControlPr xmlns="http://schemas.microsoft.com/office/spreadsheetml/2009/9/main" objectType="GBox"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GBox" noThreeD="1"/>
</file>

<file path=xl/ctrlProps/ctrlProp197.xml><?xml version="1.0" encoding="utf-8"?>
<formControlPr xmlns="http://schemas.microsoft.com/office/spreadsheetml/2009/9/main" objectType="GBox"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checked="Checked" firstButton="1" fmlaLink="$AL$16"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lockText="1" noThreeD="1"/>
</file>

<file path=xl/ctrlProps/ctrlProp203.xml><?xml version="1.0" encoding="utf-8"?>
<formControlPr xmlns="http://schemas.microsoft.com/office/spreadsheetml/2009/9/main" objectType="GBox"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GBox"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GBox" noThreeD="1"/>
</file>

<file path=xl/ctrlProps/ctrlProp209.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GBox" noThreeD="1"/>
</file>

<file path=xl/ctrlProps/ctrlProp212.xml><?xml version="1.0" encoding="utf-8"?>
<formControlPr xmlns="http://schemas.microsoft.com/office/spreadsheetml/2009/9/main" objectType="GBox" noThreeD="1"/>
</file>

<file path=xl/ctrlProps/ctrlProp213.xml><?xml version="1.0" encoding="utf-8"?>
<formControlPr xmlns="http://schemas.microsoft.com/office/spreadsheetml/2009/9/main" objectType="CheckBox" fmlaLink="申込書7!$AL$66" lockText="1" noThreeD="1"/>
</file>

<file path=xl/ctrlProps/ctrlProp214.xml><?xml version="1.0" encoding="utf-8"?>
<formControlPr xmlns="http://schemas.microsoft.com/office/spreadsheetml/2009/9/main" objectType="Radio" checked="Checked" firstButton="1" fmlaLink="申込書7!$AL$35"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GBox" noThreeD="1"/>
</file>

<file path=xl/ctrlProps/ctrlProp218.xml><?xml version="1.0" encoding="utf-8"?>
<formControlPr xmlns="http://schemas.microsoft.com/office/spreadsheetml/2009/9/main" objectType="Radio" firstButton="1" fmlaLink="$AL$57"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noThreeD="1"/>
</file>

<file path=xl/ctrlProps/ctrlProp220.xml><?xml version="1.0" encoding="utf-8"?>
<formControlPr xmlns="http://schemas.microsoft.com/office/spreadsheetml/2009/9/main" objectType="Radio"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Radio" lockText="1" noThreeD="1"/>
</file>

<file path=xl/ctrlProps/ctrlProp223.xml><?xml version="1.0" encoding="utf-8"?>
<formControlPr xmlns="http://schemas.microsoft.com/office/spreadsheetml/2009/9/main" objectType="Radio" checked="Checked" lockText="1"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GBox" noThreeD="1"/>
</file>

<file path=xl/ctrlProps/ctrlProp227.xml><?xml version="1.0" encoding="utf-8"?>
<formControlPr xmlns="http://schemas.microsoft.com/office/spreadsheetml/2009/9/main" objectType="GBox"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申込書1!$AL$66"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Radio" checked="Checked" firstButton="1" fmlaLink="$AL$16" lockText="1" noThreeD="1"/>
</file>

<file path=xl/ctrlProps/ctrlProp232.xml><?xml version="1.0" encoding="utf-8"?>
<formControlPr xmlns="http://schemas.microsoft.com/office/spreadsheetml/2009/9/main" objectType="Radio"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Radio" lockText="1"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GBox" noThreeD="1"/>
</file>

<file path=xl/ctrlProps/ctrlProp24.xml><?xml version="1.0" encoding="utf-8"?>
<formControlPr xmlns="http://schemas.microsoft.com/office/spreadsheetml/2009/9/main" objectType="Radio" checked="Checked" firstButton="1" fmlaLink="申込書1!$AL$35" lockText="1"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GBox" noThreeD="1"/>
</file>

<file path=xl/ctrlProps/ctrlProp242.xml><?xml version="1.0" encoding="utf-8"?>
<formControlPr xmlns="http://schemas.microsoft.com/office/spreadsheetml/2009/9/main" objectType="GBox"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GBox" noThreeD="1"/>
</file>

<file path=xl/ctrlProps/ctrlProp245.xml><?xml version="1.0" encoding="utf-8"?>
<formControlPr xmlns="http://schemas.microsoft.com/office/spreadsheetml/2009/9/main" objectType="CheckBox" fmlaLink="申込書8!$AL$66" lockText="1" noThreeD="1"/>
</file>

<file path=xl/ctrlProps/ctrlProp246.xml><?xml version="1.0" encoding="utf-8"?>
<formControlPr xmlns="http://schemas.microsoft.com/office/spreadsheetml/2009/9/main" objectType="Radio" checked="Checked" firstButton="1" fmlaLink="申込書8!$AL$35"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GBox" noThreeD="1"/>
</file>

<file path=xl/ctrlProps/ctrlProp25.xml><?xml version="1.0" encoding="utf-8"?>
<formControlPr xmlns="http://schemas.microsoft.com/office/spreadsheetml/2009/9/main" objectType="Radio" lockText="1" noThreeD="1"/>
</file>

<file path=xl/ctrlProps/ctrlProp250.xml><?xml version="1.0" encoding="utf-8"?>
<formControlPr xmlns="http://schemas.microsoft.com/office/spreadsheetml/2009/9/main" objectType="Radio" firstButton="1" fmlaLink="$AL$57" lockText="1" noThreeD="1"/>
</file>

<file path=xl/ctrlProps/ctrlProp251.xml><?xml version="1.0" encoding="utf-8"?>
<formControlPr xmlns="http://schemas.microsoft.com/office/spreadsheetml/2009/9/main" objectType="Radio" lockText="1" noThreeD="1"/>
</file>

<file path=xl/ctrlProps/ctrlProp252.xml><?xml version="1.0" encoding="utf-8"?>
<formControlPr xmlns="http://schemas.microsoft.com/office/spreadsheetml/2009/9/main" objectType="Radio" lockText="1" noThreeD="1"/>
</file>

<file path=xl/ctrlProps/ctrlProp253.xml><?xml version="1.0" encoding="utf-8"?>
<formControlPr xmlns="http://schemas.microsoft.com/office/spreadsheetml/2009/9/main" objectType="Radio"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Radio" checked="Checked" lockText="1" noThreeD="1"/>
</file>

<file path=xl/ctrlProps/ctrlProp256.xml><?xml version="1.0" encoding="utf-8"?>
<formControlPr xmlns="http://schemas.microsoft.com/office/spreadsheetml/2009/9/main" objectType="GBox" noThreeD="1"/>
</file>

<file path=xl/ctrlProps/ctrlProp257.xml><?xml version="1.0" encoding="utf-8"?>
<formControlPr xmlns="http://schemas.microsoft.com/office/spreadsheetml/2009/9/main" objectType="GBox" noThreeD="1"/>
</file>

<file path=xl/ctrlProps/ctrlProp258.xml><?xml version="1.0" encoding="utf-8"?>
<formControlPr xmlns="http://schemas.microsoft.com/office/spreadsheetml/2009/9/main" objectType="GBox" noThreeD="1"/>
</file>

<file path=xl/ctrlProps/ctrlProp259.xml><?xml version="1.0" encoding="utf-8"?>
<formControlPr xmlns="http://schemas.microsoft.com/office/spreadsheetml/2009/9/main" objectType="GBox"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GBox"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GBox" noThreeD="1"/>
</file>

<file path=xl/ctrlProps/ctrlProp263.xml><?xml version="1.0" encoding="utf-8"?>
<formControlPr xmlns="http://schemas.microsoft.com/office/spreadsheetml/2009/9/main" objectType="Radio" checked="Checked" firstButton="1" fmlaLink="$AL$16"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lockText="1" noThreeD="1"/>
</file>

<file path=xl/ctrlProps/ctrlProp266.xml><?xml version="1.0" encoding="utf-8"?>
<formControlPr xmlns="http://schemas.microsoft.com/office/spreadsheetml/2009/9/main" objectType="Radio" lockText="1" noThreeD="1"/>
</file>

<file path=xl/ctrlProps/ctrlProp267.xml><?xml version="1.0" encoding="utf-8"?>
<formControlPr xmlns="http://schemas.microsoft.com/office/spreadsheetml/2009/9/main" objectType="GBox" noThreeD="1"/>
</file>

<file path=xl/ctrlProps/ctrlProp268.xml><?xml version="1.0" encoding="utf-8"?>
<formControlPr xmlns="http://schemas.microsoft.com/office/spreadsheetml/2009/9/main" objectType="GBox" noThreeD="1"/>
</file>

<file path=xl/ctrlProps/ctrlProp269.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GBox" noThreeD="1"/>
</file>

<file path=xl/ctrlProps/ctrlProp275.xml><?xml version="1.0" encoding="utf-8"?>
<formControlPr xmlns="http://schemas.microsoft.com/office/spreadsheetml/2009/9/main" objectType="GBox" noThreeD="1"/>
</file>

<file path=xl/ctrlProps/ctrlProp276.xml><?xml version="1.0" encoding="utf-8"?>
<formControlPr xmlns="http://schemas.microsoft.com/office/spreadsheetml/2009/9/main" objectType="GBox" noThreeD="1"/>
</file>

<file path=xl/ctrlProps/ctrlProp277.xml><?xml version="1.0" encoding="utf-8"?>
<formControlPr xmlns="http://schemas.microsoft.com/office/spreadsheetml/2009/9/main" objectType="CheckBox" fmlaLink="申込書9!$AL$66" lockText="1" noThreeD="1"/>
</file>

<file path=xl/ctrlProps/ctrlProp278.xml><?xml version="1.0" encoding="utf-8"?>
<formControlPr xmlns="http://schemas.microsoft.com/office/spreadsheetml/2009/9/main" objectType="Radio" checked="Checked" firstButton="1" fmlaLink="申込書9!$AL$35" lockText="1" noThreeD="1"/>
</file>

<file path=xl/ctrlProps/ctrlProp279.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80.xml><?xml version="1.0" encoding="utf-8"?>
<formControlPr xmlns="http://schemas.microsoft.com/office/spreadsheetml/2009/9/main" objectType="Radio" lockText="1"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Radio" firstButton="1" fmlaLink="$AL$57" lockText="1" noThreeD="1"/>
</file>

<file path=xl/ctrlProps/ctrlProp283.xml><?xml version="1.0" encoding="utf-8"?>
<formControlPr xmlns="http://schemas.microsoft.com/office/spreadsheetml/2009/9/main" objectType="Radio" lockText="1" noThreeD="1"/>
</file>

<file path=xl/ctrlProps/ctrlProp284.xml><?xml version="1.0" encoding="utf-8"?>
<formControlPr xmlns="http://schemas.microsoft.com/office/spreadsheetml/2009/9/main" objectType="Radio" lockText="1" noThreeD="1"/>
</file>

<file path=xl/ctrlProps/ctrlProp285.xml><?xml version="1.0" encoding="utf-8"?>
<formControlPr xmlns="http://schemas.microsoft.com/office/spreadsheetml/2009/9/main" objectType="Radio" lockText="1" noThreeD="1"/>
</file>

<file path=xl/ctrlProps/ctrlProp286.xml><?xml version="1.0" encoding="utf-8"?>
<formControlPr xmlns="http://schemas.microsoft.com/office/spreadsheetml/2009/9/main" objectType="Radio" lockText="1" noThreeD="1"/>
</file>

<file path=xl/ctrlProps/ctrlProp287.xml><?xml version="1.0" encoding="utf-8"?>
<formControlPr xmlns="http://schemas.microsoft.com/office/spreadsheetml/2009/9/main" objectType="Radio" checked="Checked" lockText="1" noThreeD="1"/>
</file>

<file path=xl/ctrlProps/ctrlProp288.xml><?xml version="1.0" encoding="utf-8"?>
<formControlPr xmlns="http://schemas.microsoft.com/office/spreadsheetml/2009/9/main" objectType="GBox" noThreeD="1"/>
</file>

<file path=xl/ctrlProps/ctrlProp289.xml><?xml version="1.0" encoding="utf-8"?>
<formControlPr xmlns="http://schemas.microsoft.com/office/spreadsheetml/2009/9/main" objectType="GBox" noThreeD="1"/>
</file>

<file path=xl/ctrlProps/ctrlProp29.xml><?xml version="1.0" encoding="utf-8"?>
<formControlPr xmlns="http://schemas.microsoft.com/office/spreadsheetml/2009/9/main" objectType="Radio" lockText="1" noThreeD="1"/>
</file>

<file path=xl/ctrlProps/ctrlProp290.xml><?xml version="1.0" encoding="utf-8"?>
<formControlPr xmlns="http://schemas.microsoft.com/office/spreadsheetml/2009/9/main" objectType="GBox" noThreeD="1"/>
</file>

<file path=xl/ctrlProps/ctrlProp291.xml><?xml version="1.0" encoding="utf-8"?>
<formControlPr xmlns="http://schemas.microsoft.com/office/spreadsheetml/2009/9/main" objectType="GBox" noThreeD="1"/>
</file>

<file path=xl/ctrlProps/ctrlProp292.xml><?xml version="1.0" encoding="utf-8"?>
<formControlPr xmlns="http://schemas.microsoft.com/office/spreadsheetml/2009/9/main" objectType="GBox" noThreeD="1"/>
</file>

<file path=xl/ctrlProps/ctrlProp293.xml><?xml version="1.0" encoding="utf-8"?>
<formControlPr xmlns="http://schemas.microsoft.com/office/spreadsheetml/2009/9/main" objectType="GBox" noThreeD="1"/>
</file>

<file path=xl/ctrlProps/ctrlProp294.xml><?xml version="1.0" encoding="utf-8"?>
<formControlPr xmlns="http://schemas.microsoft.com/office/spreadsheetml/2009/9/main" objectType="GBox" noThreeD="1"/>
</file>

<file path=xl/ctrlProps/ctrlProp295.xml><?xml version="1.0" encoding="utf-8"?>
<formControlPr xmlns="http://schemas.microsoft.com/office/spreadsheetml/2009/9/main" objectType="Radio" checked="Checked" firstButton="1" fmlaLink="$AL$16" lockText="1" noThreeD="1"/>
</file>

<file path=xl/ctrlProps/ctrlProp296.xml><?xml version="1.0" encoding="utf-8"?>
<formControlPr xmlns="http://schemas.microsoft.com/office/spreadsheetml/2009/9/main" objectType="Radio" lockText="1" noThreeD="1"/>
</file>

<file path=xl/ctrlProps/ctrlProp297.xml><?xml version="1.0" encoding="utf-8"?>
<formControlPr xmlns="http://schemas.microsoft.com/office/spreadsheetml/2009/9/main" objectType="Radio"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GBox" noThreeD="1"/>
</file>

<file path=xl/ctrlProps/ctrlProp3.xml><?xml version="1.0" encoding="utf-8"?>
<formControlPr xmlns="http://schemas.microsoft.com/office/spreadsheetml/2009/9/main" objectType="Radio" checked="Checked" firstButton="1" fmlaLink="$AL$57" lockText="1" noThreeD="1"/>
</file>

<file path=xl/ctrlProps/ctrlProp30.xml><?xml version="1.0" encoding="utf-8"?>
<formControlPr xmlns="http://schemas.microsoft.com/office/spreadsheetml/2009/9/main" objectType="Radio" lockText="1" noThreeD="1"/>
</file>

<file path=xl/ctrlProps/ctrlProp300.xml><?xml version="1.0" encoding="utf-8"?>
<formControlPr xmlns="http://schemas.microsoft.com/office/spreadsheetml/2009/9/main" objectType="GBox" noThreeD="1"/>
</file>

<file path=xl/ctrlProps/ctrlProp301.xml><?xml version="1.0" encoding="utf-8"?>
<formControlPr xmlns="http://schemas.microsoft.com/office/spreadsheetml/2009/9/main" objectType="GBox" noThreeD="1"/>
</file>

<file path=xl/ctrlProps/ctrlProp302.xml><?xml version="1.0" encoding="utf-8"?>
<formControlPr xmlns="http://schemas.microsoft.com/office/spreadsheetml/2009/9/main" objectType="GBox" noThreeD="1"/>
</file>

<file path=xl/ctrlProps/ctrlProp303.xml><?xml version="1.0" encoding="utf-8"?>
<formControlPr xmlns="http://schemas.microsoft.com/office/spreadsheetml/2009/9/main" objectType="GBox"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GBox" noThreeD="1"/>
</file>

<file path=xl/ctrlProps/ctrlProp306.xml><?xml version="1.0" encoding="utf-8"?>
<formControlPr xmlns="http://schemas.microsoft.com/office/spreadsheetml/2009/9/main" objectType="GBox" noThreeD="1"/>
</file>

<file path=xl/ctrlProps/ctrlProp307.xml><?xml version="1.0" encoding="utf-8"?>
<formControlPr xmlns="http://schemas.microsoft.com/office/spreadsheetml/2009/9/main" objectType="GBox" noThreeD="1"/>
</file>

<file path=xl/ctrlProps/ctrlProp308.xml><?xml version="1.0" encoding="utf-8"?>
<formControlPr xmlns="http://schemas.microsoft.com/office/spreadsheetml/2009/9/main" objectType="GBox" noThreeD="1"/>
</file>

<file path=xl/ctrlProps/ctrlProp309.xml><?xml version="1.0" encoding="utf-8"?>
<formControlPr xmlns="http://schemas.microsoft.com/office/spreadsheetml/2009/9/main" objectType="CheckBox" fmlaLink="申込書10!$AL$66" lockText="1" noThreeD="1"/>
</file>

<file path=xl/ctrlProps/ctrlProp31.xml><?xml version="1.0" encoding="utf-8"?>
<formControlPr xmlns="http://schemas.microsoft.com/office/spreadsheetml/2009/9/main" objectType="Radio" lockText="1" noThreeD="1"/>
</file>

<file path=xl/ctrlProps/ctrlProp310.xml><?xml version="1.0" encoding="utf-8"?>
<formControlPr xmlns="http://schemas.microsoft.com/office/spreadsheetml/2009/9/main" objectType="Radio" checked="Checked" firstButton="1" fmlaLink="申込書10!$AL$35"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Radio" lockText="1" noThreeD="1"/>
</file>

<file path=xl/ctrlProps/ctrlProp313.xml><?xml version="1.0" encoding="utf-8"?>
<formControlPr xmlns="http://schemas.microsoft.com/office/spreadsheetml/2009/9/main" objectType="GBox" noThreeD="1"/>
</file>

<file path=xl/ctrlProps/ctrlProp314.xml><?xml version="1.0" encoding="utf-8"?>
<formControlPr xmlns="http://schemas.microsoft.com/office/spreadsheetml/2009/9/main" objectType="Radio" firstButton="1" fmlaLink="$AL$57" lockText="1" noThreeD="1"/>
</file>

<file path=xl/ctrlProps/ctrlProp315.xml><?xml version="1.0" encoding="utf-8"?>
<formControlPr xmlns="http://schemas.microsoft.com/office/spreadsheetml/2009/9/main" objectType="Radio" lockText="1" noThreeD="1"/>
</file>

<file path=xl/ctrlProps/ctrlProp316.xml><?xml version="1.0" encoding="utf-8"?>
<formControlPr xmlns="http://schemas.microsoft.com/office/spreadsheetml/2009/9/main" objectType="Radio" lockText="1" noThreeD="1"/>
</file>

<file path=xl/ctrlProps/ctrlProp317.xml><?xml version="1.0" encoding="utf-8"?>
<formControlPr xmlns="http://schemas.microsoft.com/office/spreadsheetml/2009/9/main" objectType="Radio" lockText="1" noThreeD="1"/>
</file>

<file path=xl/ctrlProps/ctrlProp318.xml><?xml version="1.0" encoding="utf-8"?>
<formControlPr xmlns="http://schemas.microsoft.com/office/spreadsheetml/2009/9/main" objectType="Radio" lockText="1" noThreeD="1"/>
</file>

<file path=xl/ctrlProps/ctrlProp319.xml><?xml version="1.0" encoding="utf-8"?>
<formControlPr xmlns="http://schemas.microsoft.com/office/spreadsheetml/2009/9/main" objectType="Radio" checked="Checked" lockText="1" noThreeD="1"/>
</file>

<file path=xl/ctrlProps/ctrlProp32.xml><?xml version="1.0" encoding="utf-8"?>
<formControlPr xmlns="http://schemas.microsoft.com/office/spreadsheetml/2009/9/main" objectType="Radio" lockText="1" noThreeD="1"/>
</file>

<file path=xl/ctrlProps/ctrlProp320.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checked="Checked" firstButton="1" fmlaLink="$AL$16" lockText="1"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申込書2!$AL$66" lockText="1" noThreeD="1"/>
</file>

<file path=xl/ctrlProps/ctrlProp54.xml><?xml version="1.0" encoding="utf-8"?>
<formControlPr xmlns="http://schemas.microsoft.com/office/spreadsheetml/2009/9/main" objectType="Radio" checked="Checked" firstButton="1" fmlaLink="申込書2!$AL$35"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AL$57"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checked="Checked" lockText="1"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Radio" checked="Checked" firstButton="1" fmlaLink="$AL$16"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CheckBox" fmlaLink="申込書3!$AL$66" lockText="1" noThreeD="1"/>
</file>

<file path=xl/ctrlProps/ctrlProp86.xml><?xml version="1.0" encoding="utf-8"?>
<formControlPr xmlns="http://schemas.microsoft.com/office/spreadsheetml/2009/9/main" objectType="Radio" checked="Checked" firstButton="1" fmlaLink="申込書3!$AL$35"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Radio" checked="Checked" firstButton="1" fmlaLink="$AL$16" lockText="1" noThreeD="1"/>
</file>

<file path=xl/ctrlProps/ctrlProp90.xml><?xml version="1.0" encoding="utf-8"?>
<formControlPr xmlns="http://schemas.microsoft.com/office/spreadsheetml/2009/9/main" objectType="Radio" firstButton="1" fmlaLink="$AL$57"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checked="Checked" lockText="1" noThreeD="1"/>
</file>

<file path=xl/ctrlProps/ctrlProp96.xml><?xml version="1.0" encoding="utf-8"?>
<formControlPr xmlns="http://schemas.microsoft.com/office/spreadsheetml/2009/9/main" objectType="GBox"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GBox" noThreeD="1"/>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10.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5.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6.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7.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8.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9.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E51D6E0B-F885-4CE8-9C5B-77E0A54FF776}" type="doc">
      <dgm:prSet loTypeId="urn:microsoft.com/office/officeart/2009/3/layout/SnapshotPictureList" loCatId="picture" qsTypeId="urn:microsoft.com/office/officeart/2005/8/quickstyle/simple1" qsCatId="simple" csTypeId="urn:microsoft.com/office/officeart/2005/8/colors/accent1_2" csCatId="accent1" phldr="1"/>
      <dgm:spPr/>
      <dgm:t>
        <a:bodyPr/>
        <a:lstStyle/>
        <a:p>
          <a:endParaRPr kumimoji="1" lang="ja-JP" altLang="en-US"/>
        </a:p>
      </dgm:t>
    </dgm:pt>
    <dgm:pt modelId="{67043C95-C4D1-40EF-8D12-C263DF461AC4}">
      <dgm:prSet phldrT="[テキスト]" custT="1"/>
      <dgm:spPr/>
      <dgm:t>
        <a:bodyPr/>
        <a:lstStyle/>
        <a:p>
          <a:r>
            <a:rPr kumimoji="1" lang="ja-JP" altLang="en-US" sz="100">
              <a:solidFill>
                <a:schemeClr val="bg1"/>
              </a:solidFill>
            </a:rPr>
            <a:t>開花時の画像を添付してください</a:t>
          </a:r>
        </a:p>
      </dgm:t>
    </dgm:pt>
    <dgm:pt modelId="{F9909B7D-C0FE-4B03-B73E-3B0DB73C0874}" type="sibTrans" cxnId="{231F38D9-BB11-4328-A5A6-55826E41AE5C}">
      <dgm:prSet/>
      <dgm:spPr/>
      <dgm:t>
        <a:bodyPr/>
        <a:lstStyle/>
        <a:p>
          <a:endParaRPr kumimoji="1" lang="ja-JP" altLang="en-US"/>
        </a:p>
      </dgm:t>
    </dgm:pt>
    <dgm:pt modelId="{C10F707A-8313-4F4D-9852-4C42724E69CE}" type="parTrans" cxnId="{231F38D9-BB11-4328-A5A6-55826E41AE5C}">
      <dgm:prSet/>
      <dgm:spPr/>
      <dgm:t>
        <a:bodyPr/>
        <a:lstStyle/>
        <a:p>
          <a:endParaRPr kumimoji="1" lang="ja-JP" altLang="en-US"/>
        </a:p>
      </dgm:t>
    </dgm:pt>
    <dgm:pt modelId="{0E267624-0AEC-47D6-AAD0-14CCB3A81ECE}" type="pres">
      <dgm:prSet presAssocID="{E51D6E0B-F885-4CE8-9C5B-77E0A54FF776}" presName="Name0" presStyleCnt="0">
        <dgm:presLayoutVars>
          <dgm:chMax/>
          <dgm:chPref/>
          <dgm:dir/>
          <dgm:animLvl val="lvl"/>
        </dgm:presLayoutVars>
      </dgm:prSet>
      <dgm:spPr/>
    </dgm:pt>
    <dgm:pt modelId="{5B0F915A-A252-4178-84D9-2363905852DA}" type="pres">
      <dgm:prSet presAssocID="{67043C95-C4D1-40EF-8D12-C263DF461AC4}" presName="composite" presStyleCnt="0"/>
      <dgm:spPr/>
    </dgm:pt>
    <dgm:pt modelId="{5104B89E-AE8D-495B-A242-4859AAF634C2}" type="pres">
      <dgm:prSet presAssocID="{67043C95-C4D1-40EF-8D12-C263DF461AC4}" presName="ParentAccentShape" presStyleLbl="trBgShp" presStyleIdx="0" presStyleCnt="1" custScaleX="30975" custScaleY="17815"/>
      <dgm:spPr>
        <a:prstGeom prst="rect">
          <a:avLst/>
        </a:prstGeom>
      </dgm:spPr>
    </dgm:pt>
    <dgm:pt modelId="{382CAED2-32BB-4E6D-872E-ADA995D54D1A}" type="pres">
      <dgm:prSet presAssocID="{67043C95-C4D1-40EF-8D12-C263DF461AC4}" presName="ParentText" presStyleLbl="revTx" presStyleIdx="0" presStyleCnt="2" custFlipVert="1" custScaleX="223095" custScaleY="50230" custLinFactY="370788" custLinFactNeighborX="3520" custLinFactNeighborY="400000">
        <dgm:presLayoutVars>
          <dgm:chMax val="1"/>
          <dgm:chPref val="1"/>
          <dgm:bulletEnabled val="1"/>
        </dgm:presLayoutVars>
      </dgm:prSet>
      <dgm:spPr/>
    </dgm:pt>
    <dgm:pt modelId="{276F559D-39C2-496F-ACA4-EAF131E5B649}" type="pres">
      <dgm:prSet presAssocID="{67043C95-C4D1-40EF-8D12-C263DF461AC4}" presName="ChildText" presStyleLbl="revTx" presStyleIdx="1" presStyleCnt="2">
        <dgm:presLayoutVars>
          <dgm:chMax val="0"/>
          <dgm:chPref val="0"/>
        </dgm:presLayoutVars>
      </dgm:prSet>
      <dgm:spPr/>
    </dgm:pt>
    <dgm:pt modelId="{1EB0AB43-A911-4CBB-B7D2-A92ED0D4B045}" type="pres">
      <dgm:prSet presAssocID="{67043C95-C4D1-40EF-8D12-C263DF461AC4}" presName="ChildAccentShape" presStyleLbl="trBgShp" presStyleIdx="0" presStyleCnt="1"/>
      <dgm:spPr/>
    </dgm:pt>
    <dgm:pt modelId="{16A146C3-EA14-436C-8769-0C49E0339E6A}" type="pres">
      <dgm:prSet presAssocID="{67043C95-C4D1-40EF-8D12-C263DF461AC4}" presName="Image" presStyleLbl="alignImgPlace1" presStyleIdx="0" presStyleCnt="1" custScaleX="292016" custScaleY="311050" custLinFactNeighborX="-786" custLinFactNeighborY="3437"/>
      <dgm:spPr>
        <a:ln>
          <a:noFill/>
        </a:ln>
      </dgm:spPr>
    </dgm:pt>
  </dgm:ptLst>
  <dgm:cxnLst>
    <dgm:cxn modelId="{4C85ECBE-614B-46C6-AD62-05AAD3B065D0}" type="presOf" srcId="{E51D6E0B-F885-4CE8-9C5B-77E0A54FF776}" destId="{0E267624-0AEC-47D6-AAD0-14CCB3A81ECE}" srcOrd="0" destOrd="0" presId="urn:microsoft.com/office/officeart/2009/3/layout/SnapshotPictureList"/>
    <dgm:cxn modelId="{231F38D9-BB11-4328-A5A6-55826E41AE5C}" srcId="{E51D6E0B-F885-4CE8-9C5B-77E0A54FF776}" destId="{67043C95-C4D1-40EF-8D12-C263DF461AC4}" srcOrd="0" destOrd="0" parTransId="{C10F707A-8313-4F4D-9852-4C42724E69CE}" sibTransId="{F9909B7D-C0FE-4B03-B73E-3B0DB73C0874}"/>
    <dgm:cxn modelId="{B41F82E6-9E08-45E4-B21A-3C4B79DFFE20}" type="presOf" srcId="{67043C95-C4D1-40EF-8D12-C263DF461AC4}" destId="{382CAED2-32BB-4E6D-872E-ADA995D54D1A}" srcOrd="0" destOrd="0" presId="urn:microsoft.com/office/officeart/2009/3/layout/SnapshotPictureList"/>
    <dgm:cxn modelId="{580E7A70-2E7E-46FE-AA2E-5A37C193EA4A}" type="presParOf" srcId="{0E267624-0AEC-47D6-AAD0-14CCB3A81ECE}" destId="{5B0F915A-A252-4178-84D9-2363905852DA}" srcOrd="0" destOrd="0" presId="urn:microsoft.com/office/officeart/2009/3/layout/SnapshotPictureList"/>
    <dgm:cxn modelId="{AE645DE4-1FA8-4EC8-8139-01D79C4EF626}" type="presParOf" srcId="{5B0F915A-A252-4178-84D9-2363905852DA}" destId="{5104B89E-AE8D-495B-A242-4859AAF634C2}" srcOrd="0" destOrd="0" presId="urn:microsoft.com/office/officeart/2009/3/layout/SnapshotPictureList"/>
    <dgm:cxn modelId="{3BEBBF5A-E276-4EF8-9268-305755E8A1C7}" type="presParOf" srcId="{5B0F915A-A252-4178-84D9-2363905852DA}" destId="{382CAED2-32BB-4E6D-872E-ADA995D54D1A}" srcOrd="1" destOrd="0" presId="urn:microsoft.com/office/officeart/2009/3/layout/SnapshotPictureList"/>
    <dgm:cxn modelId="{0B5322E1-1E97-4044-9FC8-0D66AD30EA54}" type="presParOf" srcId="{5B0F915A-A252-4178-84D9-2363905852DA}" destId="{276F559D-39C2-496F-ACA4-EAF131E5B649}" srcOrd="2" destOrd="0" presId="urn:microsoft.com/office/officeart/2009/3/layout/SnapshotPictureList"/>
    <dgm:cxn modelId="{0D85B9E9-3496-44B8-BAE1-7C375795621A}" type="presParOf" srcId="{5B0F915A-A252-4178-84D9-2363905852DA}" destId="{1EB0AB43-A911-4CBB-B7D2-A92ED0D4B045}" srcOrd="3" destOrd="0" presId="urn:microsoft.com/office/officeart/2009/3/layout/SnapshotPictureList"/>
    <dgm:cxn modelId="{3F0405DE-BCF3-4F13-8081-2DB1352FB0C3}" type="presParOf" srcId="{5B0F915A-A252-4178-84D9-2363905852DA}" destId="{16A146C3-EA14-436C-8769-0C49E0339E6A}" srcOrd="4" destOrd="0" presId="urn:microsoft.com/office/officeart/2009/3/layout/SnapshotPictureLis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10.xml><?xml version="1.0" encoding="utf-8"?>
<dgm:dataModel xmlns:dgm="http://schemas.openxmlformats.org/drawingml/2006/diagram" xmlns:a="http://schemas.openxmlformats.org/drawingml/2006/main">
  <dgm:ptLst>
    <dgm:pt modelId="{E51D6E0B-F885-4CE8-9C5B-77E0A54FF776}" type="doc">
      <dgm:prSet loTypeId="urn:microsoft.com/office/officeart/2009/3/layout/SnapshotPictureList" loCatId="picture" qsTypeId="urn:microsoft.com/office/officeart/2005/8/quickstyle/simple1" qsCatId="simple" csTypeId="urn:microsoft.com/office/officeart/2005/8/colors/accent1_2" csCatId="accent1" phldr="1"/>
      <dgm:spPr/>
      <dgm:t>
        <a:bodyPr/>
        <a:lstStyle/>
        <a:p>
          <a:endParaRPr kumimoji="1" lang="ja-JP" altLang="en-US"/>
        </a:p>
      </dgm:t>
    </dgm:pt>
    <dgm:pt modelId="{67043C95-C4D1-40EF-8D12-C263DF461AC4}">
      <dgm:prSet phldrT="[テキスト]" custT="1"/>
      <dgm:spPr/>
      <dgm:t>
        <a:bodyPr/>
        <a:lstStyle/>
        <a:p>
          <a:r>
            <a:rPr kumimoji="1" lang="ja-JP" altLang="en-US" sz="100">
              <a:solidFill>
                <a:schemeClr val="bg1"/>
              </a:solidFill>
            </a:rPr>
            <a:t>開花時の画像を添付してください</a:t>
          </a:r>
        </a:p>
      </dgm:t>
    </dgm:pt>
    <dgm:pt modelId="{F9909B7D-C0FE-4B03-B73E-3B0DB73C0874}" type="sibTrans" cxnId="{231F38D9-BB11-4328-A5A6-55826E41AE5C}">
      <dgm:prSet/>
      <dgm:spPr/>
      <dgm:t>
        <a:bodyPr/>
        <a:lstStyle/>
        <a:p>
          <a:endParaRPr kumimoji="1" lang="ja-JP" altLang="en-US"/>
        </a:p>
      </dgm:t>
    </dgm:pt>
    <dgm:pt modelId="{C10F707A-8313-4F4D-9852-4C42724E69CE}" type="parTrans" cxnId="{231F38D9-BB11-4328-A5A6-55826E41AE5C}">
      <dgm:prSet/>
      <dgm:spPr/>
      <dgm:t>
        <a:bodyPr/>
        <a:lstStyle/>
        <a:p>
          <a:endParaRPr kumimoji="1" lang="ja-JP" altLang="en-US"/>
        </a:p>
      </dgm:t>
    </dgm:pt>
    <dgm:pt modelId="{0E267624-0AEC-47D6-AAD0-14CCB3A81ECE}" type="pres">
      <dgm:prSet presAssocID="{E51D6E0B-F885-4CE8-9C5B-77E0A54FF776}" presName="Name0" presStyleCnt="0">
        <dgm:presLayoutVars>
          <dgm:chMax/>
          <dgm:chPref/>
          <dgm:dir/>
          <dgm:animLvl val="lvl"/>
        </dgm:presLayoutVars>
      </dgm:prSet>
      <dgm:spPr/>
    </dgm:pt>
    <dgm:pt modelId="{5B0F915A-A252-4178-84D9-2363905852DA}" type="pres">
      <dgm:prSet presAssocID="{67043C95-C4D1-40EF-8D12-C263DF461AC4}" presName="composite" presStyleCnt="0"/>
      <dgm:spPr/>
    </dgm:pt>
    <dgm:pt modelId="{5104B89E-AE8D-495B-A242-4859AAF634C2}" type="pres">
      <dgm:prSet presAssocID="{67043C95-C4D1-40EF-8D12-C263DF461AC4}" presName="ParentAccentShape" presStyleLbl="trBgShp" presStyleIdx="0" presStyleCnt="1" custScaleX="30975" custScaleY="17815"/>
      <dgm:spPr>
        <a:prstGeom prst="rect">
          <a:avLst/>
        </a:prstGeom>
      </dgm:spPr>
    </dgm:pt>
    <dgm:pt modelId="{382CAED2-32BB-4E6D-872E-ADA995D54D1A}" type="pres">
      <dgm:prSet presAssocID="{67043C95-C4D1-40EF-8D12-C263DF461AC4}" presName="ParentText" presStyleLbl="revTx" presStyleIdx="0" presStyleCnt="2" custFlipVert="1" custScaleX="223095" custScaleY="50230" custLinFactY="370788" custLinFactNeighborX="3520" custLinFactNeighborY="400000">
        <dgm:presLayoutVars>
          <dgm:chMax val="1"/>
          <dgm:chPref val="1"/>
          <dgm:bulletEnabled val="1"/>
        </dgm:presLayoutVars>
      </dgm:prSet>
      <dgm:spPr/>
    </dgm:pt>
    <dgm:pt modelId="{276F559D-39C2-496F-ACA4-EAF131E5B649}" type="pres">
      <dgm:prSet presAssocID="{67043C95-C4D1-40EF-8D12-C263DF461AC4}" presName="ChildText" presStyleLbl="revTx" presStyleIdx="1" presStyleCnt="2">
        <dgm:presLayoutVars>
          <dgm:chMax val="0"/>
          <dgm:chPref val="0"/>
        </dgm:presLayoutVars>
      </dgm:prSet>
      <dgm:spPr/>
    </dgm:pt>
    <dgm:pt modelId="{1EB0AB43-A911-4CBB-B7D2-A92ED0D4B045}" type="pres">
      <dgm:prSet presAssocID="{67043C95-C4D1-40EF-8D12-C263DF461AC4}" presName="ChildAccentShape" presStyleLbl="trBgShp" presStyleIdx="0" presStyleCnt="1"/>
      <dgm:spPr/>
    </dgm:pt>
    <dgm:pt modelId="{16A146C3-EA14-436C-8769-0C49E0339E6A}" type="pres">
      <dgm:prSet presAssocID="{67043C95-C4D1-40EF-8D12-C263DF461AC4}" presName="Image" presStyleLbl="alignImgPlace1" presStyleIdx="0" presStyleCnt="1" custScaleX="292016" custScaleY="311050" custLinFactNeighborX="-786" custLinFactNeighborY="3437"/>
      <dgm:spPr>
        <a:ln>
          <a:noFill/>
        </a:ln>
      </dgm:spPr>
    </dgm:pt>
  </dgm:ptLst>
  <dgm:cxnLst>
    <dgm:cxn modelId="{4C85ECBE-614B-46C6-AD62-05AAD3B065D0}" type="presOf" srcId="{E51D6E0B-F885-4CE8-9C5B-77E0A54FF776}" destId="{0E267624-0AEC-47D6-AAD0-14CCB3A81ECE}" srcOrd="0" destOrd="0" presId="urn:microsoft.com/office/officeart/2009/3/layout/SnapshotPictureList"/>
    <dgm:cxn modelId="{231F38D9-BB11-4328-A5A6-55826E41AE5C}" srcId="{E51D6E0B-F885-4CE8-9C5B-77E0A54FF776}" destId="{67043C95-C4D1-40EF-8D12-C263DF461AC4}" srcOrd="0" destOrd="0" parTransId="{C10F707A-8313-4F4D-9852-4C42724E69CE}" sibTransId="{F9909B7D-C0FE-4B03-B73E-3B0DB73C0874}"/>
    <dgm:cxn modelId="{B41F82E6-9E08-45E4-B21A-3C4B79DFFE20}" type="presOf" srcId="{67043C95-C4D1-40EF-8D12-C263DF461AC4}" destId="{382CAED2-32BB-4E6D-872E-ADA995D54D1A}" srcOrd="0" destOrd="0" presId="urn:microsoft.com/office/officeart/2009/3/layout/SnapshotPictureList"/>
    <dgm:cxn modelId="{580E7A70-2E7E-46FE-AA2E-5A37C193EA4A}" type="presParOf" srcId="{0E267624-0AEC-47D6-AAD0-14CCB3A81ECE}" destId="{5B0F915A-A252-4178-84D9-2363905852DA}" srcOrd="0" destOrd="0" presId="urn:microsoft.com/office/officeart/2009/3/layout/SnapshotPictureList"/>
    <dgm:cxn modelId="{AE645DE4-1FA8-4EC8-8139-01D79C4EF626}" type="presParOf" srcId="{5B0F915A-A252-4178-84D9-2363905852DA}" destId="{5104B89E-AE8D-495B-A242-4859AAF634C2}" srcOrd="0" destOrd="0" presId="urn:microsoft.com/office/officeart/2009/3/layout/SnapshotPictureList"/>
    <dgm:cxn modelId="{3BEBBF5A-E276-4EF8-9268-305755E8A1C7}" type="presParOf" srcId="{5B0F915A-A252-4178-84D9-2363905852DA}" destId="{382CAED2-32BB-4E6D-872E-ADA995D54D1A}" srcOrd="1" destOrd="0" presId="urn:microsoft.com/office/officeart/2009/3/layout/SnapshotPictureList"/>
    <dgm:cxn modelId="{0B5322E1-1E97-4044-9FC8-0D66AD30EA54}" type="presParOf" srcId="{5B0F915A-A252-4178-84D9-2363905852DA}" destId="{276F559D-39C2-496F-ACA4-EAF131E5B649}" srcOrd="2" destOrd="0" presId="urn:microsoft.com/office/officeart/2009/3/layout/SnapshotPictureList"/>
    <dgm:cxn modelId="{0D85B9E9-3496-44B8-BAE1-7C375795621A}" type="presParOf" srcId="{5B0F915A-A252-4178-84D9-2363905852DA}" destId="{1EB0AB43-A911-4CBB-B7D2-A92ED0D4B045}" srcOrd="3" destOrd="0" presId="urn:microsoft.com/office/officeart/2009/3/layout/SnapshotPictureList"/>
    <dgm:cxn modelId="{3F0405DE-BCF3-4F13-8081-2DB1352FB0C3}" type="presParOf" srcId="{5B0F915A-A252-4178-84D9-2363905852DA}" destId="{16A146C3-EA14-436C-8769-0C49E0339E6A}" srcOrd="4" destOrd="0" presId="urn:microsoft.com/office/officeart/2009/3/layout/SnapshotPictureLis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E51D6E0B-F885-4CE8-9C5B-77E0A54FF776}" type="doc">
      <dgm:prSet loTypeId="urn:microsoft.com/office/officeart/2009/3/layout/SnapshotPictureList" loCatId="picture" qsTypeId="urn:microsoft.com/office/officeart/2005/8/quickstyle/simple1" qsCatId="simple" csTypeId="urn:microsoft.com/office/officeart/2005/8/colors/accent1_2" csCatId="accent1" phldr="1"/>
      <dgm:spPr/>
      <dgm:t>
        <a:bodyPr/>
        <a:lstStyle/>
        <a:p>
          <a:endParaRPr kumimoji="1" lang="ja-JP" altLang="en-US"/>
        </a:p>
      </dgm:t>
    </dgm:pt>
    <dgm:pt modelId="{67043C95-C4D1-40EF-8D12-C263DF461AC4}">
      <dgm:prSet phldrT="[テキスト]" custT="1"/>
      <dgm:spPr/>
      <dgm:t>
        <a:bodyPr/>
        <a:lstStyle/>
        <a:p>
          <a:r>
            <a:rPr kumimoji="1" lang="ja-JP" altLang="en-US" sz="100">
              <a:solidFill>
                <a:schemeClr val="bg1"/>
              </a:solidFill>
            </a:rPr>
            <a:t>開花時の画像を添付してください</a:t>
          </a:r>
        </a:p>
      </dgm:t>
    </dgm:pt>
    <dgm:pt modelId="{F9909B7D-C0FE-4B03-B73E-3B0DB73C0874}" type="sibTrans" cxnId="{231F38D9-BB11-4328-A5A6-55826E41AE5C}">
      <dgm:prSet/>
      <dgm:spPr/>
      <dgm:t>
        <a:bodyPr/>
        <a:lstStyle/>
        <a:p>
          <a:endParaRPr kumimoji="1" lang="ja-JP" altLang="en-US"/>
        </a:p>
      </dgm:t>
    </dgm:pt>
    <dgm:pt modelId="{C10F707A-8313-4F4D-9852-4C42724E69CE}" type="parTrans" cxnId="{231F38D9-BB11-4328-A5A6-55826E41AE5C}">
      <dgm:prSet/>
      <dgm:spPr/>
      <dgm:t>
        <a:bodyPr/>
        <a:lstStyle/>
        <a:p>
          <a:endParaRPr kumimoji="1" lang="ja-JP" altLang="en-US"/>
        </a:p>
      </dgm:t>
    </dgm:pt>
    <dgm:pt modelId="{0E267624-0AEC-47D6-AAD0-14CCB3A81ECE}" type="pres">
      <dgm:prSet presAssocID="{E51D6E0B-F885-4CE8-9C5B-77E0A54FF776}" presName="Name0" presStyleCnt="0">
        <dgm:presLayoutVars>
          <dgm:chMax/>
          <dgm:chPref/>
          <dgm:dir/>
          <dgm:animLvl val="lvl"/>
        </dgm:presLayoutVars>
      </dgm:prSet>
      <dgm:spPr/>
    </dgm:pt>
    <dgm:pt modelId="{5B0F915A-A252-4178-84D9-2363905852DA}" type="pres">
      <dgm:prSet presAssocID="{67043C95-C4D1-40EF-8D12-C263DF461AC4}" presName="composite" presStyleCnt="0"/>
      <dgm:spPr/>
    </dgm:pt>
    <dgm:pt modelId="{5104B89E-AE8D-495B-A242-4859AAF634C2}" type="pres">
      <dgm:prSet presAssocID="{67043C95-C4D1-40EF-8D12-C263DF461AC4}" presName="ParentAccentShape" presStyleLbl="trBgShp" presStyleIdx="0" presStyleCnt="1" custScaleX="30975" custScaleY="17815"/>
      <dgm:spPr>
        <a:prstGeom prst="rect">
          <a:avLst/>
        </a:prstGeom>
      </dgm:spPr>
    </dgm:pt>
    <dgm:pt modelId="{382CAED2-32BB-4E6D-872E-ADA995D54D1A}" type="pres">
      <dgm:prSet presAssocID="{67043C95-C4D1-40EF-8D12-C263DF461AC4}" presName="ParentText" presStyleLbl="revTx" presStyleIdx="0" presStyleCnt="2" custFlipVert="1" custScaleX="223095" custScaleY="50230" custLinFactY="370788" custLinFactNeighborX="3520" custLinFactNeighborY="400000">
        <dgm:presLayoutVars>
          <dgm:chMax val="1"/>
          <dgm:chPref val="1"/>
          <dgm:bulletEnabled val="1"/>
        </dgm:presLayoutVars>
      </dgm:prSet>
      <dgm:spPr/>
    </dgm:pt>
    <dgm:pt modelId="{276F559D-39C2-496F-ACA4-EAF131E5B649}" type="pres">
      <dgm:prSet presAssocID="{67043C95-C4D1-40EF-8D12-C263DF461AC4}" presName="ChildText" presStyleLbl="revTx" presStyleIdx="1" presStyleCnt="2">
        <dgm:presLayoutVars>
          <dgm:chMax val="0"/>
          <dgm:chPref val="0"/>
        </dgm:presLayoutVars>
      </dgm:prSet>
      <dgm:spPr/>
    </dgm:pt>
    <dgm:pt modelId="{1EB0AB43-A911-4CBB-B7D2-A92ED0D4B045}" type="pres">
      <dgm:prSet presAssocID="{67043C95-C4D1-40EF-8D12-C263DF461AC4}" presName="ChildAccentShape" presStyleLbl="trBgShp" presStyleIdx="0" presStyleCnt="1"/>
      <dgm:spPr/>
    </dgm:pt>
    <dgm:pt modelId="{16A146C3-EA14-436C-8769-0C49E0339E6A}" type="pres">
      <dgm:prSet presAssocID="{67043C95-C4D1-40EF-8D12-C263DF461AC4}" presName="Image" presStyleLbl="alignImgPlace1" presStyleIdx="0" presStyleCnt="1" custScaleX="292016" custScaleY="311050" custLinFactNeighborX="-786" custLinFactNeighborY="3437"/>
      <dgm:spPr>
        <a:ln>
          <a:noFill/>
        </a:ln>
      </dgm:spPr>
    </dgm:pt>
  </dgm:ptLst>
  <dgm:cxnLst>
    <dgm:cxn modelId="{4C85ECBE-614B-46C6-AD62-05AAD3B065D0}" type="presOf" srcId="{E51D6E0B-F885-4CE8-9C5B-77E0A54FF776}" destId="{0E267624-0AEC-47D6-AAD0-14CCB3A81ECE}" srcOrd="0" destOrd="0" presId="urn:microsoft.com/office/officeart/2009/3/layout/SnapshotPictureList"/>
    <dgm:cxn modelId="{231F38D9-BB11-4328-A5A6-55826E41AE5C}" srcId="{E51D6E0B-F885-4CE8-9C5B-77E0A54FF776}" destId="{67043C95-C4D1-40EF-8D12-C263DF461AC4}" srcOrd="0" destOrd="0" parTransId="{C10F707A-8313-4F4D-9852-4C42724E69CE}" sibTransId="{F9909B7D-C0FE-4B03-B73E-3B0DB73C0874}"/>
    <dgm:cxn modelId="{B41F82E6-9E08-45E4-B21A-3C4B79DFFE20}" type="presOf" srcId="{67043C95-C4D1-40EF-8D12-C263DF461AC4}" destId="{382CAED2-32BB-4E6D-872E-ADA995D54D1A}" srcOrd="0" destOrd="0" presId="urn:microsoft.com/office/officeart/2009/3/layout/SnapshotPictureList"/>
    <dgm:cxn modelId="{580E7A70-2E7E-46FE-AA2E-5A37C193EA4A}" type="presParOf" srcId="{0E267624-0AEC-47D6-AAD0-14CCB3A81ECE}" destId="{5B0F915A-A252-4178-84D9-2363905852DA}" srcOrd="0" destOrd="0" presId="urn:microsoft.com/office/officeart/2009/3/layout/SnapshotPictureList"/>
    <dgm:cxn modelId="{AE645DE4-1FA8-4EC8-8139-01D79C4EF626}" type="presParOf" srcId="{5B0F915A-A252-4178-84D9-2363905852DA}" destId="{5104B89E-AE8D-495B-A242-4859AAF634C2}" srcOrd="0" destOrd="0" presId="urn:microsoft.com/office/officeart/2009/3/layout/SnapshotPictureList"/>
    <dgm:cxn modelId="{3BEBBF5A-E276-4EF8-9268-305755E8A1C7}" type="presParOf" srcId="{5B0F915A-A252-4178-84D9-2363905852DA}" destId="{382CAED2-32BB-4E6D-872E-ADA995D54D1A}" srcOrd="1" destOrd="0" presId="urn:microsoft.com/office/officeart/2009/3/layout/SnapshotPictureList"/>
    <dgm:cxn modelId="{0B5322E1-1E97-4044-9FC8-0D66AD30EA54}" type="presParOf" srcId="{5B0F915A-A252-4178-84D9-2363905852DA}" destId="{276F559D-39C2-496F-ACA4-EAF131E5B649}" srcOrd="2" destOrd="0" presId="urn:microsoft.com/office/officeart/2009/3/layout/SnapshotPictureList"/>
    <dgm:cxn modelId="{0D85B9E9-3496-44B8-BAE1-7C375795621A}" type="presParOf" srcId="{5B0F915A-A252-4178-84D9-2363905852DA}" destId="{1EB0AB43-A911-4CBB-B7D2-A92ED0D4B045}" srcOrd="3" destOrd="0" presId="urn:microsoft.com/office/officeart/2009/3/layout/SnapshotPictureList"/>
    <dgm:cxn modelId="{3F0405DE-BCF3-4F13-8081-2DB1352FB0C3}" type="presParOf" srcId="{5B0F915A-A252-4178-84D9-2363905852DA}" destId="{16A146C3-EA14-436C-8769-0C49E0339E6A}" srcOrd="4" destOrd="0" presId="urn:microsoft.com/office/officeart/2009/3/layout/SnapshotPictureLis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3.xml><?xml version="1.0" encoding="utf-8"?>
<dgm:dataModel xmlns:dgm="http://schemas.openxmlformats.org/drawingml/2006/diagram" xmlns:a="http://schemas.openxmlformats.org/drawingml/2006/main">
  <dgm:ptLst>
    <dgm:pt modelId="{E51D6E0B-F885-4CE8-9C5B-77E0A54FF776}" type="doc">
      <dgm:prSet loTypeId="urn:microsoft.com/office/officeart/2009/3/layout/SnapshotPictureList" loCatId="picture" qsTypeId="urn:microsoft.com/office/officeart/2005/8/quickstyle/simple1" qsCatId="simple" csTypeId="urn:microsoft.com/office/officeart/2005/8/colors/accent1_2" csCatId="accent1" phldr="1"/>
      <dgm:spPr/>
      <dgm:t>
        <a:bodyPr/>
        <a:lstStyle/>
        <a:p>
          <a:endParaRPr kumimoji="1" lang="ja-JP" altLang="en-US"/>
        </a:p>
      </dgm:t>
    </dgm:pt>
    <dgm:pt modelId="{67043C95-C4D1-40EF-8D12-C263DF461AC4}">
      <dgm:prSet phldrT="[テキスト]" custT="1"/>
      <dgm:spPr/>
      <dgm:t>
        <a:bodyPr/>
        <a:lstStyle/>
        <a:p>
          <a:r>
            <a:rPr kumimoji="1" lang="ja-JP" altLang="en-US" sz="100">
              <a:solidFill>
                <a:schemeClr val="bg1"/>
              </a:solidFill>
            </a:rPr>
            <a:t>開花時の画像を添付してください</a:t>
          </a:r>
        </a:p>
      </dgm:t>
    </dgm:pt>
    <dgm:pt modelId="{F9909B7D-C0FE-4B03-B73E-3B0DB73C0874}" type="sibTrans" cxnId="{231F38D9-BB11-4328-A5A6-55826E41AE5C}">
      <dgm:prSet/>
      <dgm:spPr/>
      <dgm:t>
        <a:bodyPr/>
        <a:lstStyle/>
        <a:p>
          <a:endParaRPr kumimoji="1" lang="ja-JP" altLang="en-US"/>
        </a:p>
      </dgm:t>
    </dgm:pt>
    <dgm:pt modelId="{C10F707A-8313-4F4D-9852-4C42724E69CE}" type="parTrans" cxnId="{231F38D9-BB11-4328-A5A6-55826E41AE5C}">
      <dgm:prSet/>
      <dgm:spPr/>
      <dgm:t>
        <a:bodyPr/>
        <a:lstStyle/>
        <a:p>
          <a:endParaRPr kumimoji="1" lang="ja-JP" altLang="en-US"/>
        </a:p>
      </dgm:t>
    </dgm:pt>
    <dgm:pt modelId="{0E267624-0AEC-47D6-AAD0-14CCB3A81ECE}" type="pres">
      <dgm:prSet presAssocID="{E51D6E0B-F885-4CE8-9C5B-77E0A54FF776}" presName="Name0" presStyleCnt="0">
        <dgm:presLayoutVars>
          <dgm:chMax/>
          <dgm:chPref/>
          <dgm:dir/>
          <dgm:animLvl val="lvl"/>
        </dgm:presLayoutVars>
      </dgm:prSet>
      <dgm:spPr/>
    </dgm:pt>
    <dgm:pt modelId="{5B0F915A-A252-4178-84D9-2363905852DA}" type="pres">
      <dgm:prSet presAssocID="{67043C95-C4D1-40EF-8D12-C263DF461AC4}" presName="composite" presStyleCnt="0"/>
      <dgm:spPr/>
    </dgm:pt>
    <dgm:pt modelId="{5104B89E-AE8D-495B-A242-4859AAF634C2}" type="pres">
      <dgm:prSet presAssocID="{67043C95-C4D1-40EF-8D12-C263DF461AC4}" presName="ParentAccentShape" presStyleLbl="trBgShp" presStyleIdx="0" presStyleCnt="1" custScaleX="30975" custScaleY="17815"/>
      <dgm:spPr>
        <a:prstGeom prst="rect">
          <a:avLst/>
        </a:prstGeom>
      </dgm:spPr>
    </dgm:pt>
    <dgm:pt modelId="{382CAED2-32BB-4E6D-872E-ADA995D54D1A}" type="pres">
      <dgm:prSet presAssocID="{67043C95-C4D1-40EF-8D12-C263DF461AC4}" presName="ParentText" presStyleLbl="revTx" presStyleIdx="0" presStyleCnt="2" custFlipVert="1" custScaleX="223095" custScaleY="50230" custLinFactY="370788" custLinFactNeighborX="3520" custLinFactNeighborY="400000">
        <dgm:presLayoutVars>
          <dgm:chMax val="1"/>
          <dgm:chPref val="1"/>
          <dgm:bulletEnabled val="1"/>
        </dgm:presLayoutVars>
      </dgm:prSet>
      <dgm:spPr/>
    </dgm:pt>
    <dgm:pt modelId="{276F559D-39C2-496F-ACA4-EAF131E5B649}" type="pres">
      <dgm:prSet presAssocID="{67043C95-C4D1-40EF-8D12-C263DF461AC4}" presName="ChildText" presStyleLbl="revTx" presStyleIdx="1" presStyleCnt="2">
        <dgm:presLayoutVars>
          <dgm:chMax val="0"/>
          <dgm:chPref val="0"/>
        </dgm:presLayoutVars>
      </dgm:prSet>
      <dgm:spPr/>
    </dgm:pt>
    <dgm:pt modelId="{1EB0AB43-A911-4CBB-B7D2-A92ED0D4B045}" type="pres">
      <dgm:prSet presAssocID="{67043C95-C4D1-40EF-8D12-C263DF461AC4}" presName="ChildAccentShape" presStyleLbl="trBgShp" presStyleIdx="0" presStyleCnt="1"/>
      <dgm:spPr/>
    </dgm:pt>
    <dgm:pt modelId="{16A146C3-EA14-436C-8769-0C49E0339E6A}" type="pres">
      <dgm:prSet presAssocID="{67043C95-C4D1-40EF-8D12-C263DF461AC4}" presName="Image" presStyleLbl="alignImgPlace1" presStyleIdx="0" presStyleCnt="1" custScaleX="292016" custScaleY="311050" custLinFactNeighborX="-786" custLinFactNeighborY="3437"/>
      <dgm:spPr>
        <a:ln>
          <a:noFill/>
        </a:ln>
      </dgm:spPr>
    </dgm:pt>
  </dgm:ptLst>
  <dgm:cxnLst>
    <dgm:cxn modelId="{4C85ECBE-614B-46C6-AD62-05AAD3B065D0}" type="presOf" srcId="{E51D6E0B-F885-4CE8-9C5B-77E0A54FF776}" destId="{0E267624-0AEC-47D6-AAD0-14CCB3A81ECE}" srcOrd="0" destOrd="0" presId="urn:microsoft.com/office/officeart/2009/3/layout/SnapshotPictureList"/>
    <dgm:cxn modelId="{231F38D9-BB11-4328-A5A6-55826E41AE5C}" srcId="{E51D6E0B-F885-4CE8-9C5B-77E0A54FF776}" destId="{67043C95-C4D1-40EF-8D12-C263DF461AC4}" srcOrd="0" destOrd="0" parTransId="{C10F707A-8313-4F4D-9852-4C42724E69CE}" sibTransId="{F9909B7D-C0FE-4B03-B73E-3B0DB73C0874}"/>
    <dgm:cxn modelId="{B41F82E6-9E08-45E4-B21A-3C4B79DFFE20}" type="presOf" srcId="{67043C95-C4D1-40EF-8D12-C263DF461AC4}" destId="{382CAED2-32BB-4E6D-872E-ADA995D54D1A}" srcOrd="0" destOrd="0" presId="urn:microsoft.com/office/officeart/2009/3/layout/SnapshotPictureList"/>
    <dgm:cxn modelId="{580E7A70-2E7E-46FE-AA2E-5A37C193EA4A}" type="presParOf" srcId="{0E267624-0AEC-47D6-AAD0-14CCB3A81ECE}" destId="{5B0F915A-A252-4178-84D9-2363905852DA}" srcOrd="0" destOrd="0" presId="urn:microsoft.com/office/officeart/2009/3/layout/SnapshotPictureList"/>
    <dgm:cxn modelId="{AE645DE4-1FA8-4EC8-8139-01D79C4EF626}" type="presParOf" srcId="{5B0F915A-A252-4178-84D9-2363905852DA}" destId="{5104B89E-AE8D-495B-A242-4859AAF634C2}" srcOrd="0" destOrd="0" presId="urn:microsoft.com/office/officeart/2009/3/layout/SnapshotPictureList"/>
    <dgm:cxn modelId="{3BEBBF5A-E276-4EF8-9268-305755E8A1C7}" type="presParOf" srcId="{5B0F915A-A252-4178-84D9-2363905852DA}" destId="{382CAED2-32BB-4E6D-872E-ADA995D54D1A}" srcOrd="1" destOrd="0" presId="urn:microsoft.com/office/officeart/2009/3/layout/SnapshotPictureList"/>
    <dgm:cxn modelId="{0B5322E1-1E97-4044-9FC8-0D66AD30EA54}" type="presParOf" srcId="{5B0F915A-A252-4178-84D9-2363905852DA}" destId="{276F559D-39C2-496F-ACA4-EAF131E5B649}" srcOrd="2" destOrd="0" presId="urn:microsoft.com/office/officeart/2009/3/layout/SnapshotPictureList"/>
    <dgm:cxn modelId="{0D85B9E9-3496-44B8-BAE1-7C375795621A}" type="presParOf" srcId="{5B0F915A-A252-4178-84D9-2363905852DA}" destId="{1EB0AB43-A911-4CBB-B7D2-A92ED0D4B045}" srcOrd="3" destOrd="0" presId="urn:microsoft.com/office/officeart/2009/3/layout/SnapshotPictureList"/>
    <dgm:cxn modelId="{3F0405DE-BCF3-4F13-8081-2DB1352FB0C3}" type="presParOf" srcId="{5B0F915A-A252-4178-84D9-2363905852DA}" destId="{16A146C3-EA14-436C-8769-0C49E0339E6A}" srcOrd="4" destOrd="0" presId="urn:microsoft.com/office/officeart/2009/3/layout/SnapshotPictureLis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4.xml><?xml version="1.0" encoding="utf-8"?>
<dgm:dataModel xmlns:dgm="http://schemas.openxmlformats.org/drawingml/2006/diagram" xmlns:a="http://schemas.openxmlformats.org/drawingml/2006/main">
  <dgm:ptLst>
    <dgm:pt modelId="{E51D6E0B-F885-4CE8-9C5B-77E0A54FF776}" type="doc">
      <dgm:prSet loTypeId="urn:microsoft.com/office/officeart/2009/3/layout/SnapshotPictureList" loCatId="picture" qsTypeId="urn:microsoft.com/office/officeart/2005/8/quickstyle/simple1" qsCatId="simple" csTypeId="urn:microsoft.com/office/officeart/2005/8/colors/accent1_2" csCatId="accent1" phldr="1"/>
      <dgm:spPr/>
      <dgm:t>
        <a:bodyPr/>
        <a:lstStyle/>
        <a:p>
          <a:endParaRPr kumimoji="1" lang="ja-JP" altLang="en-US"/>
        </a:p>
      </dgm:t>
    </dgm:pt>
    <dgm:pt modelId="{67043C95-C4D1-40EF-8D12-C263DF461AC4}">
      <dgm:prSet phldrT="[テキスト]" custT="1"/>
      <dgm:spPr/>
      <dgm:t>
        <a:bodyPr/>
        <a:lstStyle/>
        <a:p>
          <a:r>
            <a:rPr kumimoji="1" lang="ja-JP" altLang="en-US" sz="100">
              <a:solidFill>
                <a:schemeClr val="bg1"/>
              </a:solidFill>
            </a:rPr>
            <a:t>開花時の画像を添付してください</a:t>
          </a:r>
        </a:p>
      </dgm:t>
    </dgm:pt>
    <dgm:pt modelId="{F9909B7D-C0FE-4B03-B73E-3B0DB73C0874}" type="sibTrans" cxnId="{231F38D9-BB11-4328-A5A6-55826E41AE5C}">
      <dgm:prSet/>
      <dgm:spPr/>
      <dgm:t>
        <a:bodyPr/>
        <a:lstStyle/>
        <a:p>
          <a:endParaRPr kumimoji="1" lang="ja-JP" altLang="en-US"/>
        </a:p>
      </dgm:t>
    </dgm:pt>
    <dgm:pt modelId="{C10F707A-8313-4F4D-9852-4C42724E69CE}" type="parTrans" cxnId="{231F38D9-BB11-4328-A5A6-55826E41AE5C}">
      <dgm:prSet/>
      <dgm:spPr/>
      <dgm:t>
        <a:bodyPr/>
        <a:lstStyle/>
        <a:p>
          <a:endParaRPr kumimoji="1" lang="ja-JP" altLang="en-US"/>
        </a:p>
      </dgm:t>
    </dgm:pt>
    <dgm:pt modelId="{0E267624-0AEC-47D6-AAD0-14CCB3A81ECE}" type="pres">
      <dgm:prSet presAssocID="{E51D6E0B-F885-4CE8-9C5B-77E0A54FF776}" presName="Name0" presStyleCnt="0">
        <dgm:presLayoutVars>
          <dgm:chMax/>
          <dgm:chPref/>
          <dgm:dir/>
          <dgm:animLvl val="lvl"/>
        </dgm:presLayoutVars>
      </dgm:prSet>
      <dgm:spPr/>
    </dgm:pt>
    <dgm:pt modelId="{5B0F915A-A252-4178-84D9-2363905852DA}" type="pres">
      <dgm:prSet presAssocID="{67043C95-C4D1-40EF-8D12-C263DF461AC4}" presName="composite" presStyleCnt="0"/>
      <dgm:spPr/>
    </dgm:pt>
    <dgm:pt modelId="{5104B89E-AE8D-495B-A242-4859AAF634C2}" type="pres">
      <dgm:prSet presAssocID="{67043C95-C4D1-40EF-8D12-C263DF461AC4}" presName="ParentAccentShape" presStyleLbl="trBgShp" presStyleIdx="0" presStyleCnt="1" custScaleX="30975" custScaleY="17815"/>
      <dgm:spPr>
        <a:prstGeom prst="rect">
          <a:avLst/>
        </a:prstGeom>
      </dgm:spPr>
    </dgm:pt>
    <dgm:pt modelId="{382CAED2-32BB-4E6D-872E-ADA995D54D1A}" type="pres">
      <dgm:prSet presAssocID="{67043C95-C4D1-40EF-8D12-C263DF461AC4}" presName="ParentText" presStyleLbl="revTx" presStyleIdx="0" presStyleCnt="2" custFlipVert="1" custScaleX="223095" custScaleY="50230" custLinFactY="370788" custLinFactNeighborX="3520" custLinFactNeighborY="400000">
        <dgm:presLayoutVars>
          <dgm:chMax val="1"/>
          <dgm:chPref val="1"/>
          <dgm:bulletEnabled val="1"/>
        </dgm:presLayoutVars>
      </dgm:prSet>
      <dgm:spPr/>
    </dgm:pt>
    <dgm:pt modelId="{276F559D-39C2-496F-ACA4-EAF131E5B649}" type="pres">
      <dgm:prSet presAssocID="{67043C95-C4D1-40EF-8D12-C263DF461AC4}" presName="ChildText" presStyleLbl="revTx" presStyleIdx="1" presStyleCnt="2">
        <dgm:presLayoutVars>
          <dgm:chMax val="0"/>
          <dgm:chPref val="0"/>
        </dgm:presLayoutVars>
      </dgm:prSet>
      <dgm:spPr/>
    </dgm:pt>
    <dgm:pt modelId="{1EB0AB43-A911-4CBB-B7D2-A92ED0D4B045}" type="pres">
      <dgm:prSet presAssocID="{67043C95-C4D1-40EF-8D12-C263DF461AC4}" presName="ChildAccentShape" presStyleLbl="trBgShp" presStyleIdx="0" presStyleCnt="1"/>
      <dgm:spPr/>
    </dgm:pt>
    <dgm:pt modelId="{16A146C3-EA14-436C-8769-0C49E0339E6A}" type="pres">
      <dgm:prSet presAssocID="{67043C95-C4D1-40EF-8D12-C263DF461AC4}" presName="Image" presStyleLbl="alignImgPlace1" presStyleIdx="0" presStyleCnt="1" custScaleX="292016" custScaleY="311050" custLinFactNeighborX="-786" custLinFactNeighborY="3437"/>
      <dgm:spPr>
        <a:ln>
          <a:noFill/>
        </a:ln>
      </dgm:spPr>
    </dgm:pt>
  </dgm:ptLst>
  <dgm:cxnLst>
    <dgm:cxn modelId="{4C85ECBE-614B-46C6-AD62-05AAD3B065D0}" type="presOf" srcId="{E51D6E0B-F885-4CE8-9C5B-77E0A54FF776}" destId="{0E267624-0AEC-47D6-AAD0-14CCB3A81ECE}" srcOrd="0" destOrd="0" presId="urn:microsoft.com/office/officeart/2009/3/layout/SnapshotPictureList"/>
    <dgm:cxn modelId="{231F38D9-BB11-4328-A5A6-55826E41AE5C}" srcId="{E51D6E0B-F885-4CE8-9C5B-77E0A54FF776}" destId="{67043C95-C4D1-40EF-8D12-C263DF461AC4}" srcOrd="0" destOrd="0" parTransId="{C10F707A-8313-4F4D-9852-4C42724E69CE}" sibTransId="{F9909B7D-C0FE-4B03-B73E-3B0DB73C0874}"/>
    <dgm:cxn modelId="{B41F82E6-9E08-45E4-B21A-3C4B79DFFE20}" type="presOf" srcId="{67043C95-C4D1-40EF-8D12-C263DF461AC4}" destId="{382CAED2-32BB-4E6D-872E-ADA995D54D1A}" srcOrd="0" destOrd="0" presId="urn:microsoft.com/office/officeart/2009/3/layout/SnapshotPictureList"/>
    <dgm:cxn modelId="{580E7A70-2E7E-46FE-AA2E-5A37C193EA4A}" type="presParOf" srcId="{0E267624-0AEC-47D6-AAD0-14CCB3A81ECE}" destId="{5B0F915A-A252-4178-84D9-2363905852DA}" srcOrd="0" destOrd="0" presId="urn:microsoft.com/office/officeart/2009/3/layout/SnapshotPictureList"/>
    <dgm:cxn modelId="{AE645DE4-1FA8-4EC8-8139-01D79C4EF626}" type="presParOf" srcId="{5B0F915A-A252-4178-84D9-2363905852DA}" destId="{5104B89E-AE8D-495B-A242-4859AAF634C2}" srcOrd="0" destOrd="0" presId="urn:microsoft.com/office/officeart/2009/3/layout/SnapshotPictureList"/>
    <dgm:cxn modelId="{3BEBBF5A-E276-4EF8-9268-305755E8A1C7}" type="presParOf" srcId="{5B0F915A-A252-4178-84D9-2363905852DA}" destId="{382CAED2-32BB-4E6D-872E-ADA995D54D1A}" srcOrd="1" destOrd="0" presId="urn:microsoft.com/office/officeart/2009/3/layout/SnapshotPictureList"/>
    <dgm:cxn modelId="{0B5322E1-1E97-4044-9FC8-0D66AD30EA54}" type="presParOf" srcId="{5B0F915A-A252-4178-84D9-2363905852DA}" destId="{276F559D-39C2-496F-ACA4-EAF131E5B649}" srcOrd="2" destOrd="0" presId="urn:microsoft.com/office/officeart/2009/3/layout/SnapshotPictureList"/>
    <dgm:cxn modelId="{0D85B9E9-3496-44B8-BAE1-7C375795621A}" type="presParOf" srcId="{5B0F915A-A252-4178-84D9-2363905852DA}" destId="{1EB0AB43-A911-4CBB-B7D2-A92ED0D4B045}" srcOrd="3" destOrd="0" presId="urn:microsoft.com/office/officeart/2009/3/layout/SnapshotPictureList"/>
    <dgm:cxn modelId="{3F0405DE-BCF3-4F13-8081-2DB1352FB0C3}" type="presParOf" srcId="{5B0F915A-A252-4178-84D9-2363905852DA}" destId="{16A146C3-EA14-436C-8769-0C49E0339E6A}" srcOrd="4" destOrd="0" presId="urn:microsoft.com/office/officeart/2009/3/layout/SnapshotPictureLis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5.xml><?xml version="1.0" encoding="utf-8"?>
<dgm:dataModel xmlns:dgm="http://schemas.openxmlformats.org/drawingml/2006/diagram" xmlns:a="http://schemas.openxmlformats.org/drawingml/2006/main">
  <dgm:ptLst>
    <dgm:pt modelId="{E51D6E0B-F885-4CE8-9C5B-77E0A54FF776}" type="doc">
      <dgm:prSet loTypeId="urn:microsoft.com/office/officeart/2009/3/layout/SnapshotPictureList" loCatId="picture" qsTypeId="urn:microsoft.com/office/officeart/2005/8/quickstyle/simple1" qsCatId="simple" csTypeId="urn:microsoft.com/office/officeart/2005/8/colors/accent1_2" csCatId="accent1" phldr="1"/>
      <dgm:spPr/>
      <dgm:t>
        <a:bodyPr/>
        <a:lstStyle/>
        <a:p>
          <a:endParaRPr kumimoji="1" lang="ja-JP" altLang="en-US"/>
        </a:p>
      </dgm:t>
    </dgm:pt>
    <dgm:pt modelId="{67043C95-C4D1-40EF-8D12-C263DF461AC4}">
      <dgm:prSet phldrT="[テキスト]" custT="1"/>
      <dgm:spPr/>
      <dgm:t>
        <a:bodyPr/>
        <a:lstStyle/>
        <a:p>
          <a:r>
            <a:rPr kumimoji="1" lang="ja-JP" altLang="en-US" sz="100">
              <a:solidFill>
                <a:schemeClr val="bg1"/>
              </a:solidFill>
            </a:rPr>
            <a:t>開花時の画像を添付してください</a:t>
          </a:r>
        </a:p>
      </dgm:t>
    </dgm:pt>
    <dgm:pt modelId="{F9909B7D-C0FE-4B03-B73E-3B0DB73C0874}" type="sibTrans" cxnId="{231F38D9-BB11-4328-A5A6-55826E41AE5C}">
      <dgm:prSet/>
      <dgm:spPr/>
      <dgm:t>
        <a:bodyPr/>
        <a:lstStyle/>
        <a:p>
          <a:endParaRPr kumimoji="1" lang="ja-JP" altLang="en-US"/>
        </a:p>
      </dgm:t>
    </dgm:pt>
    <dgm:pt modelId="{C10F707A-8313-4F4D-9852-4C42724E69CE}" type="parTrans" cxnId="{231F38D9-BB11-4328-A5A6-55826E41AE5C}">
      <dgm:prSet/>
      <dgm:spPr/>
      <dgm:t>
        <a:bodyPr/>
        <a:lstStyle/>
        <a:p>
          <a:endParaRPr kumimoji="1" lang="ja-JP" altLang="en-US"/>
        </a:p>
      </dgm:t>
    </dgm:pt>
    <dgm:pt modelId="{0E267624-0AEC-47D6-AAD0-14CCB3A81ECE}" type="pres">
      <dgm:prSet presAssocID="{E51D6E0B-F885-4CE8-9C5B-77E0A54FF776}" presName="Name0" presStyleCnt="0">
        <dgm:presLayoutVars>
          <dgm:chMax/>
          <dgm:chPref/>
          <dgm:dir/>
          <dgm:animLvl val="lvl"/>
        </dgm:presLayoutVars>
      </dgm:prSet>
      <dgm:spPr/>
    </dgm:pt>
    <dgm:pt modelId="{5B0F915A-A252-4178-84D9-2363905852DA}" type="pres">
      <dgm:prSet presAssocID="{67043C95-C4D1-40EF-8D12-C263DF461AC4}" presName="composite" presStyleCnt="0"/>
      <dgm:spPr/>
    </dgm:pt>
    <dgm:pt modelId="{5104B89E-AE8D-495B-A242-4859AAF634C2}" type="pres">
      <dgm:prSet presAssocID="{67043C95-C4D1-40EF-8D12-C263DF461AC4}" presName="ParentAccentShape" presStyleLbl="trBgShp" presStyleIdx="0" presStyleCnt="1" custScaleX="30975" custScaleY="17815"/>
      <dgm:spPr>
        <a:prstGeom prst="rect">
          <a:avLst/>
        </a:prstGeom>
      </dgm:spPr>
    </dgm:pt>
    <dgm:pt modelId="{382CAED2-32BB-4E6D-872E-ADA995D54D1A}" type="pres">
      <dgm:prSet presAssocID="{67043C95-C4D1-40EF-8D12-C263DF461AC4}" presName="ParentText" presStyleLbl="revTx" presStyleIdx="0" presStyleCnt="2" custFlipVert="1" custScaleX="223095" custScaleY="50230" custLinFactY="370788" custLinFactNeighborX="3520" custLinFactNeighborY="400000">
        <dgm:presLayoutVars>
          <dgm:chMax val="1"/>
          <dgm:chPref val="1"/>
          <dgm:bulletEnabled val="1"/>
        </dgm:presLayoutVars>
      </dgm:prSet>
      <dgm:spPr/>
    </dgm:pt>
    <dgm:pt modelId="{276F559D-39C2-496F-ACA4-EAF131E5B649}" type="pres">
      <dgm:prSet presAssocID="{67043C95-C4D1-40EF-8D12-C263DF461AC4}" presName="ChildText" presStyleLbl="revTx" presStyleIdx="1" presStyleCnt="2">
        <dgm:presLayoutVars>
          <dgm:chMax val="0"/>
          <dgm:chPref val="0"/>
        </dgm:presLayoutVars>
      </dgm:prSet>
      <dgm:spPr/>
    </dgm:pt>
    <dgm:pt modelId="{1EB0AB43-A911-4CBB-B7D2-A92ED0D4B045}" type="pres">
      <dgm:prSet presAssocID="{67043C95-C4D1-40EF-8D12-C263DF461AC4}" presName="ChildAccentShape" presStyleLbl="trBgShp" presStyleIdx="0" presStyleCnt="1"/>
      <dgm:spPr/>
    </dgm:pt>
    <dgm:pt modelId="{16A146C3-EA14-436C-8769-0C49E0339E6A}" type="pres">
      <dgm:prSet presAssocID="{67043C95-C4D1-40EF-8D12-C263DF461AC4}" presName="Image" presStyleLbl="alignImgPlace1" presStyleIdx="0" presStyleCnt="1" custScaleX="292016" custScaleY="311050" custLinFactNeighborX="-786" custLinFactNeighborY="3437"/>
      <dgm:spPr>
        <a:ln>
          <a:noFill/>
        </a:ln>
      </dgm:spPr>
    </dgm:pt>
  </dgm:ptLst>
  <dgm:cxnLst>
    <dgm:cxn modelId="{4C85ECBE-614B-46C6-AD62-05AAD3B065D0}" type="presOf" srcId="{E51D6E0B-F885-4CE8-9C5B-77E0A54FF776}" destId="{0E267624-0AEC-47D6-AAD0-14CCB3A81ECE}" srcOrd="0" destOrd="0" presId="urn:microsoft.com/office/officeart/2009/3/layout/SnapshotPictureList"/>
    <dgm:cxn modelId="{231F38D9-BB11-4328-A5A6-55826E41AE5C}" srcId="{E51D6E0B-F885-4CE8-9C5B-77E0A54FF776}" destId="{67043C95-C4D1-40EF-8D12-C263DF461AC4}" srcOrd="0" destOrd="0" parTransId="{C10F707A-8313-4F4D-9852-4C42724E69CE}" sibTransId="{F9909B7D-C0FE-4B03-B73E-3B0DB73C0874}"/>
    <dgm:cxn modelId="{B41F82E6-9E08-45E4-B21A-3C4B79DFFE20}" type="presOf" srcId="{67043C95-C4D1-40EF-8D12-C263DF461AC4}" destId="{382CAED2-32BB-4E6D-872E-ADA995D54D1A}" srcOrd="0" destOrd="0" presId="urn:microsoft.com/office/officeart/2009/3/layout/SnapshotPictureList"/>
    <dgm:cxn modelId="{580E7A70-2E7E-46FE-AA2E-5A37C193EA4A}" type="presParOf" srcId="{0E267624-0AEC-47D6-AAD0-14CCB3A81ECE}" destId="{5B0F915A-A252-4178-84D9-2363905852DA}" srcOrd="0" destOrd="0" presId="urn:microsoft.com/office/officeart/2009/3/layout/SnapshotPictureList"/>
    <dgm:cxn modelId="{AE645DE4-1FA8-4EC8-8139-01D79C4EF626}" type="presParOf" srcId="{5B0F915A-A252-4178-84D9-2363905852DA}" destId="{5104B89E-AE8D-495B-A242-4859AAF634C2}" srcOrd="0" destOrd="0" presId="urn:microsoft.com/office/officeart/2009/3/layout/SnapshotPictureList"/>
    <dgm:cxn modelId="{3BEBBF5A-E276-4EF8-9268-305755E8A1C7}" type="presParOf" srcId="{5B0F915A-A252-4178-84D9-2363905852DA}" destId="{382CAED2-32BB-4E6D-872E-ADA995D54D1A}" srcOrd="1" destOrd="0" presId="urn:microsoft.com/office/officeart/2009/3/layout/SnapshotPictureList"/>
    <dgm:cxn modelId="{0B5322E1-1E97-4044-9FC8-0D66AD30EA54}" type="presParOf" srcId="{5B0F915A-A252-4178-84D9-2363905852DA}" destId="{276F559D-39C2-496F-ACA4-EAF131E5B649}" srcOrd="2" destOrd="0" presId="urn:microsoft.com/office/officeart/2009/3/layout/SnapshotPictureList"/>
    <dgm:cxn modelId="{0D85B9E9-3496-44B8-BAE1-7C375795621A}" type="presParOf" srcId="{5B0F915A-A252-4178-84D9-2363905852DA}" destId="{1EB0AB43-A911-4CBB-B7D2-A92ED0D4B045}" srcOrd="3" destOrd="0" presId="urn:microsoft.com/office/officeart/2009/3/layout/SnapshotPictureList"/>
    <dgm:cxn modelId="{3F0405DE-BCF3-4F13-8081-2DB1352FB0C3}" type="presParOf" srcId="{5B0F915A-A252-4178-84D9-2363905852DA}" destId="{16A146C3-EA14-436C-8769-0C49E0339E6A}" srcOrd="4" destOrd="0" presId="urn:microsoft.com/office/officeart/2009/3/layout/SnapshotPictureLis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6.xml><?xml version="1.0" encoding="utf-8"?>
<dgm:dataModel xmlns:dgm="http://schemas.openxmlformats.org/drawingml/2006/diagram" xmlns:a="http://schemas.openxmlformats.org/drawingml/2006/main">
  <dgm:ptLst>
    <dgm:pt modelId="{E51D6E0B-F885-4CE8-9C5B-77E0A54FF776}" type="doc">
      <dgm:prSet loTypeId="urn:microsoft.com/office/officeart/2009/3/layout/SnapshotPictureList" loCatId="picture" qsTypeId="urn:microsoft.com/office/officeart/2005/8/quickstyle/simple1" qsCatId="simple" csTypeId="urn:microsoft.com/office/officeart/2005/8/colors/accent1_2" csCatId="accent1" phldr="1"/>
      <dgm:spPr/>
      <dgm:t>
        <a:bodyPr/>
        <a:lstStyle/>
        <a:p>
          <a:endParaRPr kumimoji="1" lang="ja-JP" altLang="en-US"/>
        </a:p>
      </dgm:t>
    </dgm:pt>
    <dgm:pt modelId="{67043C95-C4D1-40EF-8D12-C263DF461AC4}">
      <dgm:prSet phldrT="[テキスト]" custT="1"/>
      <dgm:spPr/>
      <dgm:t>
        <a:bodyPr/>
        <a:lstStyle/>
        <a:p>
          <a:r>
            <a:rPr kumimoji="1" lang="ja-JP" altLang="en-US" sz="100">
              <a:solidFill>
                <a:schemeClr val="bg1"/>
              </a:solidFill>
            </a:rPr>
            <a:t>開花時の画像を添付してください</a:t>
          </a:r>
        </a:p>
      </dgm:t>
    </dgm:pt>
    <dgm:pt modelId="{F9909B7D-C0FE-4B03-B73E-3B0DB73C0874}" type="sibTrans" cxnId="{231F38D9-BB11-4328-A5A6-55826E41AE5C}">
      <dgm:prSet/>
      <dgm:spPr/>
      <dgm:t>
        <a:bodyPr/>
        <a:lstStyle/>
        <a:p>
          <a:endParaRPr kumimoji="1" lang="ja-JP" altLang="en-US"/>
        </a:p>
      </dgm:t>
    </dgm:pt>
    <dgm:pt modelId="{C10F707A-8313-4F4D-9852-4C42724E69CE}" type="parTrans" cxnId="{231F38D9-BB11-4328-A5A6-55826E41AE5C}">
      <dgm:prSet/>
      <dgm:spPr/>
      <dgm:t>
        <a:bodyPr/>
        <a:lstStyle/>
        <a:p>
          <a:endParaRPr kumimoji="1" lang="ja-JP" altLang="en-US"/>
        </a:p>
      </dgm:t>
    </dgm:pt>
    <dgm:pt modelId="{0E267624-0AEC-47D6-AAD0-14CCB3A81ECE}" type="pres">
      <dgm:prSet presAssocID="{E51D6E0B-F885-4CE8-9C5B-77E0A54FF776}" presName="Name0" presStyleCnt="0">
        <dgm:presLayoutVars>
          <dgm:chMax/>
          <dgm:chPref/>
          <dgm:dir/>
          <dgm:animLvl val="lvl"/>
        </dgm:presLayoutVars>
      </dgm:prSet>
      <dgm:spPr/>
    </dgm:pt>
    <dgm:pt modelId="{5B0F915A-A252-4178-84D9-2363905852DA}" type="pres">
      <dgm:prSet presAssocID="{67043C95-C4D1-40EF-8D12-C263DF461AC4}" presName="composite" presStyleCnt="0"/>
      <dgm:spPr/>
    </dgm:pt>
    <dgm:pt modelId="{5104B89E-AE8D-495B-A242-4859AAF634C2}" type="pres">
      <dgm:prSet presAssocID="{67043C95-C4D1-40EF-8D12-C263DF461AC4}" presName="ParentAccentShape" presStyleLbl="trBgShp" presStyleIdx="0" presStyleCnt="1" custScaleX="30975" custScaleY="17815"/>
      <dgm:spPr>
        <a:prstGeom prst="rect">
          <a:avLst/>
        </a:prstGeom>
      </dgm:spPr>
    </dgm:pt>
    <dgm:pt modelId="{382CAED2-32BB-4E6D-872E-ADA995D54D1A}" type="pres">
      <dgm:prSet presAssocID="{67043C95-C4D1-40EF-8D12-C263DF461AC4}" presName="ParentText" presStyleLbl="revTx" presStyleIdx="0" presStyleCnt="2" custFlipVert="1" custScaleX="223095" custScaleY="50230" custLinFactY="370788" custLinFactNeighborX="3520" custLinFactNeighborY="400000">
        <dgm:presLayoutVars>
          <dgm:chMax val="1"/>
          <dgm:chPref val="1"/>
          <dgm:bulletEnabled val="1"/>
        </dgm:presLayoutVars>
      </dgm:prSet>
      <dgm:spPr/>
    </dgm:pt>
    <dgm:pt modelId="{276F559D-39C2-496F-ACA4-EAF131E5B649}" type="pres">
      <dgm:prSet presAssocID="{67043C95-C4D1-40EF-8D12-C263DF461AC4}" presName="ChildText" presStyleLbl="revTx" presStyleIdx="1" presStyleCnt="2">
        <dgm:presLayoutVars>
          <dgm:chMax val="0"/>
          <dgm:chPref val="0"/>
        </dgm:presLayoutVars>
      </dgm:prSet>
      <dgm:spPr/>
    </dgm:pt>
    <dgm:pt modelId="{1EB0AB43-A911-4CBB-B7D2-A92ED0D4B045}" type="pres">
      <dgm:prSet presAssocID="{67043C95-C4D1-40EF-8D12-C263DF461AC4}" presName="ChildAccentShape" presStyleLbl="trBgShp" presStyleIdx="0" presStyleCnt="1"/>
      <dgm:spPr/>
    </dgm:pt>
    <dgm:pt modelId="{16A146C3-EA14-436C-8769-0C49E0339E6A}" type="pres">
      <dgm:prSet presAssocID="{67043C95-C4D1-40EF-8D12-C263DF461AC4}" presName="Image" presStyleLbl="alignImgPlace1" presStyleIdx="0" presStyleCnt="1" custScaleX="292016" custScaleY="311050" custLinFactNeighborX="-786" custLinFactNeighborY="3437"/>
      <dgm:spPr>
        <a:ln>
          <a:noFill/>
        </a:ln>
      </dgm:spPr>
    </dgm:pt>
  </dgm:ptLst>
  <dgm:cxnLst>
    <dgm:cxn modelId="{4C85ECBE-614B-46C6-AD62-05AAD3B065D0}" type="presOf" srcId="{E51D6E0B-F885-4CE8-9C5B-77E0A54FF776}" destId="{0E267624-0AEC-47D6-AAD0-14CCB3A81ECE}" srcOrd="0" destOrd="0" presId="urn:microsoft.com/office/officeart/2009/3/layout/SnapshotPictureList"/>
    <dgm:cxn modelId="{231F38D9-BB11-4328-A5A6-55826E41AE5C}" srcId="{E51D6E0B-F885-4CE8-9C5B-77E0A54FF776}" destId="{67043C95-C4D1-40EF-8D12-C263DF461AC4}" srcOrd="0" destOrd="0" parTransId="{C10F707A-8313-4F4D-9852-4C42724E69CE}" sibTransId="{F9909B7D-C0FE-4B03-B73E-3B0DB73C0874}"/>
    <dgm:cxn modelId="{B41F82E6-9E08-45E4-B21A-3C4B79DFFE20}" type="presOf" srcId="{67043C95-C4D1-40EF-8D12-C263DF461AC4}" destId="{382CAED2-32BB-4E6D-872E-ADA995D54D1A}" srcOrd="0" destOrd="0" presId="urn:microsoft.com/office/officeart/2009/3/layout/SnapshotPictureList"/>
    <dgm:cxn modelId="{580E7A70-2E7E-46FE-AA2E-5A37C193EA4A}" type="presParOf" srcId="{0E267624-0AEC-47D6-AAD0-14CCB3A81ECE}" destId="{5B0F915A-A252-4178-84D9-2363905852DA}" srcOrd="0" destOrd="0" presId="urn:microsoft.com/office/officeart/2009/3/layout/SnapshotPictureList"/>
    <dgm:cxn modelId="{AE645DE4-1FA8-4EC8-8139-01D79C4EF626}" type="presParOf" srcId="{5B0F915A-A252-4178-84D9-2363905852DA}" destId="{5104B89E-AE8D-495B-A242-4859AAF634C2}" srcOrd="0" destOrd="0" presId="urn:microsoft.com/office/officeart/2009/3/layout/SnapshotPictureList"/>
    <dgm:cxn modelId="{3BEBBF5A-E276-4EF8-9268-305755E8A1C7}" type="presParOf" srcId="{5B0F915A-A252-4178-84D9-2363905852DA}" destId="{382CAED2-32BB-4E6D-872E-ADA995D54D1A}" srcOrd="1" destOrd="0" presId="urn:microsoft.com/office/officeart/2009/3/layout/SnapshotPictureList"/>
    <dgm:cxn modelId="{0B5322E1-1E97-4044-9FC8-0D66AD30EA54}" type="presParOf" srcId="{5B0F915A-A252-4178-84D9-2363905852DA}" destId="{276F559D-39C2-496F-ACA4-EAF131E5B649}" srcOrd="2" destOrd="0" presId="urn:microsoft.com/office/officeart/2009/3/layout/SnapshotPictureList"/>
    <dgm:cxn modelId="{0D85B9E9-3496-44B8-BAE1-7C375795621A}" type="presParOf" srcId="{5B0F915A-A252-4178-84D9-2363905852DA}" destId="{1EB0AB43-A911-4CBB-B7D2-A92ED0D4B045}" srcOrd="3" destOrd="0" presId="urn:microsoft.com/office/officeart/2009/3/layout/SnapshotPictureList"/>
    <dgm:cxn modelId="{3F0405DE-BCF3-4F13-8081-2DB1352FB0C3}" type="presParOf" srcId="{5B0F915A-A252-4178-84D9-2363905852DA}" destId="{16A146C3-EA14-436C-8769-0C49E0339E6A}" srcOrd="4" destOrd="0" presId="urn:microsoft.com/office/officeart/2009/3/layout/SnapshotPictureLis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7.xml><?xml version="1.0" encoding="utf-8"?>
<dgm:dataModel xmlns:dgm="http://schemas.openxmlformats.org/drawingml/2006/diagram" xmlns:a="http://schemas.openxmlformats.org/drawingml/2006/main">
  <dgm:ptLst>
    <dgm:pt modelId="{E51D6E0B-F885-4CE8-9C5B-77E0A54FF776}" type="doc">
      <dgm:prSet loTypeId="urn:microsoft.com/office/officeart/2009/3/layout/SnapshotPictureList" loCatId="picture" qsTypeId="urn:microsoft.com/office/officeart/2005/8/quickstyle/simple1" qsCatId="simple" csTypeId="urn:microsoft.com/office/officeart/2005/8/colors/accent1_2" csCatId="accent1" phldr="1"/>
      <dgm:spPr/>
      <dgm:t>
        <a:bodyPr/>
        <a:lstStyle/>
        <a:p>
          <a:endParaRPr kumimoji="1" lang="ja-JP" altLang="en-US"/>
        </a:p>
      </dgm:t>
    </dgm:pt>
    <dgm:pt modelId="{67043C95-C4D1-40EF-8D12-C263DF461AC4}">
      <dgm:prSet phldrT="[テキスト]" custT="1"/>
      <dgm:spPr/>
      <dgm:t>
        <a:bodyPr/>
        <a:lstStyle/>
        <a:p>
          <a:r>
            <a:rPr kumimoji="1" lang="ja-JP" altLang="en-US" sz="100">
              <a:solidFill>
                <a:schemeClr val="bg1"/>
              </a:solidFill>
            </a:rPr>
            <a:t>開花時の画像を添付してください</a:t>
          </a:r>
        </a:p>
      </dgm:t>
    </dgm:pt>
    <dgm:pt modelId="{F9909B7D-C0FE-4B03-B73E-3B0DB73C0874}" type="sibTrans" cxnId="{231F38D9-BB11-4328-A5A6-55826E41AE5C}">
      <dgm:prSet/>
      <dgm:spPr/>
      <dgm:t>
        <a:bodyPr/>
        <a:lstStyle/>
        <a:p>
          <a:endParaRPr kumimoji="1" lang="ja-JP" altLang="en-US"/>
        </a:p>
      </dgm:t>
    </dgm:pt>
    <dgm:pt modelId="{C10F707A-8313-4F4D-9852-4C42724E69CE}" type="parTrans" cxnId="{231F38D9-BB11-4328-A5A6-55826E41AE5C}">
      <dgm:prSet/>
      <dgm:spPr/>
      <dgm:t>
        <a:bodyPr/>
        <a:lstStyle/>
        <a:p>
          <a:endParaRPr kumimoji="1" lang="ja-JP" altLang="en-US"/>
        </a:p>
      </dgm:t>
    </dgm:pt>
    <dgm:pt modelId="{0E267624-0AEC-47D6-AAD0-14CCB3A81ECE}" type="pres">
      <dgm:prSet presAssocID="{E51D6E0B-F885-4CE8-9C5B-77E0A54FF776}" presName="Name0" presStyleCnt="0">
        <dgm:presLayoutVars>
          <dgm:chMax/>
          <dgm:chPref/>
          <dgm:dir/>
          <dgm:animLvl val="lvl"/>
        </dgm:presLayoutVars>
      </dgm:prSet>
      <dgm:spPr/>
    </dgm:pt>
    <dgm:pt modelId="{5B0F915A-A252-4178-84D9-2363905852DA}" type="pres">
      <dgm:prSet presAssocID="{67043C95-C4D1-40EF-8D12-C263DF461AC4}" presName="composite" presStyleCnt="0"/>
      <dgm:spPr/>
    </dgm:pt>
    <dgm:pt modelId="{5104B89E-AE8D-495B-A242-4859AAF634C2}" type="pres">
      <dgm:prSet presAssocID="{67043C95-C4D1-40EF-8D12-C263DF461AC4}" presName="ParentAccentShape" presStyleLbl="trBgShp" presStyleIdx="0" presStyleCnt="1" custScaleX="30975" custScaleY="17815"/>
      <dgm:spPr>
        <a:prstGeom prst="rect">
          <a:avLst/>
        </a:prstGeom>
      </dgm:spPr>
    </dgm:pt>
    <dgm:pt modelId="{382CAED2-32BB-4E6D-872E-ADA995D54D1A}" type="pres">
      <dgm:prSet presAssocID="{67043C95-C4D1-40EF-8D12-C263DF461AC4}" presName="ParentText" presStyleLbl="revTx" presStyleIdx="0" presStyleCnt="2" custFlipVert="1" custScaleX="223095" custScaleY="50230" custLinFactY="370788" custLinFactNeighborX="3520" custLinFactNeighborY="400000">
        <dgm:presLayoutVars>
          <dgm:chMax val="1"/>
          <dgm:chPref val="1"/>
          <dgm:bulletEnabled val="1"/>
        </dgm:presLayoutVars>
      </dgm:prSet>
      <dgm:spPr/>
    </dgm:pt>
    <dgm:pt modelId="{276F559D-39C2-496F-ACA4-EAF131E5B649}" type="pres">
      <dgm:prSet presAssocID="{67043C95-C4D1-40EF-8D12-C263DF461AC4}" presName="ChildText" presStyleLbl="revTx" presStyleIdx="1" presStyleCnt="2">
        <dgm:presLayoutVars>
          <dgm:chMax val="0"/>
          <dgm:chPref val="0"/>
        </dgm:presLayoutVars>
      </dgm:prSet>
      <dgm:spPr/>
    </dgm:pt>
    <dgm:pt modelId="{1EB0AB43-A911-4CBB-B7D2-A92ED0D4B045}" type="pres">
      <dgm:prSet presAssocID="{67043C95-C4D1-40EF-8D12-C263DF461AC4}" presName="ChildAccentShape" presStyleLbl="trBgShp" presStyleIdx="0" presStyleCnt="1"/>
      <dgm:spPr/>
    </dgm:pt>
    <dgm:pt modelId="{16A146C3-EA14-436C-8769-0C49E0339E6A}" type="pres">
      <dgm:prSet presAssocID="{67043C95-C4D1-40EF-8D12-C263DF461AC4}" presName="Image" presStyleLbl="alignImgPlace1" presStyleIdx="0" presStyleCnt="1" custScaleX="292016" custScaleY="311050" custLinFactNeighborX="-786" custLinFactNeighborY="3437"/>
      <dgm:spPr>
        <a:ln>
          <a:noFill/>
        </a:ln>
      </dgm:spPr>
    </dgm:pt>
  </dgm:ptLst>
  <dgm:cxnLst>
    <dgm:cxn modelId="{4C85ECBE-614B-46C6-AD62-05AAD3B065D0}" type="presOf" srcId="{E51D6E0B-F885-4CE8-9C5B-77E0A54FF776}" destId="{0E267624-0AEC-47D6-AAD0-14CCB3A81ECE}" srcOrd="0" destOrd="0" presId="urn:microsoft.com/office/officeart/2009/3/layout/SnapshotPictureList"/>
    <dgm:cxn modelId="{231F38D9-BB11-4328-A5A6-55826E41AE5C}" srcId="{E51D6E0B-F885-4CE8-9C5B-77E0A54FF776}" destId="{67043C95-C4D1-40EF-8D12-C263DF461AC4}" srcOrd="0" destOrd="0" parTransId="{C10F707A-8313-4F4D-9852-4C42724E69CE}" sibTransId="{F9909B7D-C0FE-4B03-B73E-3B0DB73C0874}"/>
    <dgm:cxn modelId="{B41F82E6-9E08-45E4-B21A-3C4B79DFFE20}" type="presOf" srcId="{67043C95-C4D1-40EF-8D12-C263DF461AC4}" destId="{382CAED2-32BB-4E6D-872E-ADA995D54D1A}" srcOrd="0" destOrd="0" presId="urn:microsoft.com/office/officeart/2009/3/layout/SnapshotPictureList"/>
    <dgm:cxn modelId="{580E7A70-2E7E-46FE-AA2E-5A37C193EA4A}" type="presParOf" srcId="{0E267624-0AEC-47D6-AAD0-14CCB3A81ECE}" destId="{5B0F915A-A252-4178-84D9-2363905852DA}" srcOrd="0" destOrd="0" presId="urn:microsoft.com/office/officeart/2009/3/layout/SnapshotPictureList"/>
    <dgm:cxn modelId="{AE645DE4-1FA8-4EC8-8139-01D79C4EF626}" type="presParOf" srcId="{5B0F915A-A252-4178-84D9-2363905852DA}" destId="{5104B89E-AE8D-495B-A242-4859AAF634C2}" srcOrd="0" destOrd="0" presId="urn:microsoft.com/office/officeart/2009/3/layout/SnapshotPictureList"/>
    <dgm:cxn modelId="{3BEBBF5A-E276-4EF8-9268-305755E8A1C7}" type="presParOf" srcId="{5B0F915A-A252-4178-84D9-2363905852DA}" destId="{382CAED2-32BB-4E6D-872E-ADA995D54D1A}" srcOrd="1" destOrd="0" presId="urn:microsoft.com/office/officeart/2009/3/layout/SnapshotPictureList"/>
    <dgm:cxn modelId="{0B5322E1-1E97-4044-9FC8-0D66AD30EA54}" type="presParOf" srcId="{5B0F915A-A252-4178-84D9-2363905852DA}" destId="{276F559D-39C2-496F-ACA4-EAF131E5B649}" srcOrd="2" destOrd="0" presId="urn:microsoft.com/office/officeart/2009/3/layout/SnapshotPictureList"/>
    <dgm:cxn modelId="{0D85B9E9-3496-44B8-BAE1-7C375795621A}" type="presParOf" srcId="{5B0F915A-A252-4178-84D9-2363905852DA}" destId="{1EB0AB43-A911-4CBB-B7D2-A92ED0D4B045}" srcOrd="3" destOrd="0" presId="urn:microsoft.com/office/officeart/2009/3/layout/SnapshotPictureList"/>
    <dgm:cxn modelId="{3F0405DE-BCF3-4F13-8081-2DB1352FB0C3}" type="presParOf" srcId="{5B0F915A-A252-4178-84D9-2363905852DA}" destId="{16A146C3-EA14-436C-8769-0C49E0339E6A}" srcOrd="4" destOrd="0" presId="urn:microsoft.com/office/officeart/2009/3/layout/SnapshotPictureLis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8.xml><?xml version="1.0" encoding="utf-8"?>
<dgm:dataModel xmlns:dgm="http://schemas.openxmlformats.org/drawingml/2006/diagram" xmlns:a="http://schemas.openxmlformats.org/drawingml/2006/main">
  <dgm:ptLst>
    <dgm:pt modelId="{E51D6E0B-F885-4CE8-9C5B-77E0A54FF776}" type="doc">
      <dgm:prSet loTypeId="urn:microsoft.com/office/officeart/2009/3/layout/SnapshotPictureList" loCatId="picture" qsTypeId="urn:microsoft.com/office/officeart/2005/8/quickstyle/simple1" qsCatId="simple" csTypeId="urn:microsoft.com/office/officeart/2005/8/colors/accent1_2" csCatId="accent1" phldr="1"/>
      <dgm:spPr/>
      <dgm:t>
        <a:bodyPr/>
        <a:lstStyle/>
        <a:p>
          <a:endParaRPr kumimoji="1" lang="ja-JP" altLang="en-US"/>
        </a:p>
      </dgm:t>
    </dgm:pt>
    <dgm:pt modelId="{67043C95-C4D1-40EF-8D12-C263DF461AC4}">
      <dgm:prSet phldrT="[テキスト]" custT="1"/>
      <dgm:spPr/>
      <dgm:t>
        <a:bodyPr/>
        <a:lstStyle/>
        <a:p>
          <a:r>
            <a:rPr kumimoji="1" lang="ja-JP" altLang="en-US" sz="100">
              <a:solidFill>
                <a:schemeClr val="bg1"/>
              </a:solidFill>
            </a:rPr>
            <a:t>開花時の画像を添付してください</a:t>
          </a:r>
        </a:p>
      </dgm:t>
    </dgm:pt>
    <dgm:pt modelId="{F9909B7D-C0FE-4B03-B73E-3B0DB73C0874}" type="sibTrans" cxnId="{231F38D9-BB11-4328-A5A6-55826E41AE5C}">
      <dgm:prSet/>
      <dgm:spPr/>
      <dgm:t>
        <a:bodyPr/>
        <a:lstStyle/>
        <a:p>
          <a:endParaRPr kumimoji="1" lang="ja-JP" altLang="en-US"/>
        </a:p>
      </dgm:t>
    </dgm:pt>
    <dgm:pt modelId="{C10F707A-8313-4F4D-9852-4C42724E69CE}" type="parTrans" cxnId="{231F38D9-BB11-4328-A5A6-55826E41AE5C}">
      <dgm:prSet/>
      <dgm:spPr/>
      <dgm:t>
        <a:bodyPr/>
        <a:lstStyle/>
        <a:p>
          <a:endParaRPr kumimoji="1" lang="ja-JP" altLang="en-US"/>
        </a:p>
      </dgm:t>
    </dgm:pt>
    <dgm:pt modelId="{0E267624-0AEC-47D6-AAD0-14CCB3A81ECE}" type="pres">
      <dgm:prSet presAssocID="{E51D6E0B-F885-4CE8-9C5B-77E0A54FF776}" presName="Name0" presStyleCnt="0">
        <dgm:presLayoutVars>
          <dgm:chMax/>
          <dgm:chPref/>
          <dgm:dir/>
          <dgm:animLvl val="lvl"/>
        </dgm:presLayoutVars>
      </dgm:prSet>
      <dgm:spPr/>
    </dgm:pt>
    <dgm:pt modelId="{5B0F915A-A252-4178-84D9-2363905852DA}" type="pres">
      <dgm:prSet presAssocID="{67043C95-C4D1-40EF-8D12-C263DF461AC4}" presName="composite" presStyleCnt="0"/>
      <dgm:spPr/>
    </dgm:pt>
    <dgm:pt modelId="{5104B89E-AE8D-495B-A242-4859AAF634C2}" type="pres">
      <dgm:prSet presAssocID="{67043C95-C4D1-40EF-8D12-C263DF461AC4}" presName="ParentAccentShape" presStyleLbl="trBgShp" presStyleIdx="0" presStyleCnt="1" custScaleX="30975" custScaleY="17815"/>
      <dgm:spPr>
        <a:prstGeom prst="rect">
          <a:avLst/>
        </a:prstGeom>
      </dgm:spPr>
    </dgm:pt>
    <dgm:pt modelId="{382CAED2-32BB-4E6D-872E-ADA995D54D1A}" type="pres">
      <dgm:prSet presAssocID="{67043C95-C4D1-40EF-8D12-C263DF461AC4}" presName="ParentText" presStyleLbl="revTx" presStyleIdx="0" presStyleCnt="2" custFlipVert="1" custScaleX="223095" custScaleY="50230" custLinFactY="370788" custLinFactNeighborX="3520" custLinFactNeighborY="400000">
        <dgm:presLayoutVars>
          <dgm:chMax val="1"/>
          <dgm:chPref val="1"/>
          <dgm:bulletEnabled val="1"/>
        </dgm:presLayoutVars>
      </dgm:prSet>
      <dgm:spPr/>
    </dgm:pt>
    <dgm:pt modelId="{276F559D-39C2-496F-ACA4-EAF131E5B649}" type="pres">
      <dgm:prSet presAssocID="{67043C95-C4D1-40EF-8D12-C263DF461AC4}" presName="ChildText" presStyleLbl="revTx" presStyleIdx="1" presStyleCnt="2">
        <dgm:presLayoutVars>
          <dgm:chMax val="0"/>
          <dgm:chPref val="0"/>
        </dgm:presLayoutVars>
      </dgm:prSet>
      <dgm:spPr/>
    </dgm:pt>
    <dgm:pt modelId="{1EB0AB43-A911-4CBB-B7D2-A92ED0D4B045}" type="pres">
      <dgm:prSet presAssocID="{67043C95-C4D1-40EF-8D12-C263DF461AC4}" presName="ChildAccentShape" presStyleLbl="trBgShp" presStyleIdx="0" presStyleCnt="1"/>
      <dgm:spPr/>
    </dgm:pt>
    <dgm:pt modelId="{16A146C3-EA14-436C-8769-0C49E0339E6A}" type="pres">
      <dgm:prSet presAssocID="{67043C95-C4D1-40EF-8D12-C263DF461AC4}" presName="Image" presStyleLbl="alignImgPlace1" presStyleIdx="0" presStyleCnt="1" custScaleX="292016" custScaleY="311050" custLinFactNeighborX="-786" custLinFactNeighborY="3437"/>
      <dgm:spPr>
        <a:ln>
          <a:noFill/>
        </a:ln>
      </dgm:spPr>
    </dgm:pt>
  </dgm:ptLst>
  <dgm:cxnLst>
    <dgm:cxn modelId="{4C85ECBE-614B-46C6-AD62-05AAD3B065D0}" type="presOf" srcId="{E51D6E0B-F885-4CE8-9C5B-77E0A54FF776}" destId="{0E267624-0AEC-47D6-AAD0-14CCB3A81ECE}" srcOrd="0" destOrd="0" presId="urn:microsoft.com/office/officeart/2009/3/layout/SnapshotPictureList"/>
    <dgm:cxn modelId="{231F38D9-BB11-4328-A5A6-55826E41AE5C}" srcId="{E51D6E0B-F885-4CE8-9C5B-77E0A54FF776}" destId="{67043C95-C4D1-40EF-8D12-C263DF461AC4}" srcOrd="0" destOrd="0" parTransId="{C10F707A-8313-4F4D-9852-4C42724E69CE}" sibTransId="{F9909B7D-C0FE-4B03-B73E-3B0DB73C0874}"/>
    <dgm:cxn modelId="{B41F82E6-9E08-45E4-B21A-3C4B79DFFE20}" type="presOf" srcId="{67043C95-C4D1-40EF-8D12-C263DF461AC4}" destId="{382CAED2-32BB-4E6D-872E-ADA995D54D1A}" srcOrd="0" destOrd="0" presId="urn:microsoft.com/office/officeart/2009/3/layout/SnapshotPictureList"/>
    <dgm:cxn modelId="{580E7A70-2E7E-46FE-AA2E-5A37C193EA4A}" type="presParOf" srcId="{0E267624-0AEC-47D6-AAD0-14CCB3A81ECE}" destId="{5B0F915A-A252-4178-84D9-2363905852DA}" srcOrd="0" destOrd="0" presId="urn:microsoft.com/office/officeart/2009/3/layout/SnapshotPictureList"/>
    <dgm:cxn modelId="{AE645DE4-1FA8-4EC8-8139-01D79C4EF626}" type="presParOf" srcId="{5B0F915A-A252-4178-84D9-2363905852DA}" destId="{5104B89E-AE8D-495B-A242-4859AAF634C2}" srcOrd="0" destOrd="0" presId="urn:microsoft.com/office/officeart/2009/3/layout/SnapshotPictureList"/>
    <dgm:cxn modelId="{3BEBBF5A-E276-4EF8-9268-305755E8A1C7}" type="presParOf" srcId="{5B0F915A-A252-4178-84D9-2363905852DA}" destId="{382CAED2-32BB-4E6D-872E-ADA995D54D1A}" srcOrd="1" destOrd="0" presId="urn:microsoft.com/office/officeart/2009/3/layout/SnapshotPictureList"/>
    <dgm:cxn modelId="{0B5322E1-1E97-4044-9FC8-0D66AD30EA54}" type="presParOf" srcId="{5B0F915A-A252-4178-84D9-2363905852DA}" destId="{276F559D-39C2-496F-ACA4-EAF131E5B649}" srcOrd="2" destOrd="0" presId="urn:microsoft.com/office/officeart/2009/3/layout/SnapshotPictureList"/>
    <dgm:cxn modelId="{0D85B9E9-3496-44B8-BAE1-7C375795621A}" type="presParOf" srcId="{5B0F915A-A252-4178-84D9-2363905852DA}" destId="{1EB0AB43-A911-4CBB-B7D2-A92ED0D4B045}" srcOrd="3" destOrd="0" presId="urn:microsoft.com/office/officeart/2009/3/layout/SnapshotPictureList"/>
    <dgm:cxn modelId="{3F0405DE-BCF3-4F13-8081-2DB1352FB0C3}" type="presParOf" srcId="{5B0F915A-A252-4178-84D9-2363905852DA}" destId="{16A146C3-EA14-436C-8769-0C49E0339E6A}" srcOrd="4" destOrd="0" presId="urn:microsoft.com/office/officeart/2009/3/layout/SnapshotPictureLis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9.xml><?xml version="1.0" encoding="utf-8"?>
<dgm:dataModel xmlns:dgm="http://schemas.openxmlformats.org/drawingml/2006/diagram" xmlns:a="http://schemas.openxmlformats.org/drawingml/2006/main">
  <dgm:ptLst>
    <dgm:pt modelId="{E51D6E0B-F885-4CE8-9C5B-77E0A54FF776}" type="doc">
      <dgm:prSet loTypeId="urn:microsoft.com/office/officeart/2009/3/layout/SnapshotPictureList" loCatId="picture" qsTypeId="urn:microsoft.com/office/officeart/2005/8/quickstyle/simple1" qsCatId="simple" csTypeId="urn:microsoft.com/office/officeart/2005/8/colors/accent1_2" csCatId="accent1" phldr="1"/>
      <dgm:spPr/>
      <dgm:t>
        <a:bodyPr/>
        <a:lstStyle/>
        <a:p>
          <a:endParaRPr kumimoji="1" lang="ja-JP" altLang="en-US"/>
        </a:p>
      </dgm:t>
    </dgm:pt>
    <dgm:pt modelId="{67043C95-C4D1-40EF-8D12-C263DF461AC4}">
      <dgm:prSet phldrT="[テキスト]" custT="1"/>
      <dgm:spPr/>
      <dgm:t>
        <a:bodyPr/>
        <a:lstStyle/>
        <a:p>
          <a:r>
            <a:rPr kumimoji="1" lang="ja-JP" altLang="en-US" sz="100">
              <a:solidFill>
                <a:schemeClr val="bg1"/>
              </a:solidFill>
            </a:rPr>
            <a:t>開花時の画像を添付してください</a:t>
          </a:r>
        </a:p>
      </dgm:t>
    </dgm:pt>
    <dgm:pt modelId="{F9909B7D-C0FE-4B03-B73E-3B0DB73C0874}" type="sibTrans" cxnId="{231F38D9-BB11-4328-A5A6-55826E41AE5C}">
      <dgm:prSet/>
      <dgm:spPr/>
      <dgm:t>
        <a:bodyPr/>
        <a:lstStyle/>
        <a:p>
          <a:endParaRPr kumimoji="1" lang="ja-JP" altLang="en-US"/>
        </a:p>
      </dgm:t>
    </dgm:pt>
    <dgm:pt modelId="{C10F707A-8313-4F4D-9852-4C42724E69CE}" type="parTrans" cxnId="{231F38D9-BB11-4328-A5A6-55826E41AE5C}">
      <dgm:prSet/>
      <dgm:spPr/>
      <dgm:t>
        <a:bodyPr/>
        <a:lstStyle/>
        <a:p>
          <a:endParaRPr kumimoji="1" lang="ja-JP" altLang="en-US"/>
        </a:p>
      </dgm:t>
    </dgm:pt>
    <dgm:pt modelId="{0E267624-0AEC-47D6-AAD0-14CCB3A81ECE}" type="pres">
      <dgm:prSet presAssocID="{E51D6E0B-F885-4CE8-9C5B-77E0A54FF776}" presName="Name0" presStyleCnt="0">
        <dgm:presLayoutVars>
          <dgm:chMax/>
          <dgm:chPref/>
          <dgm:dir/>
          <dgm:animLvl val="lvl"/>
        </dgm:presLayoutVars>
      </dgm:prSet>
      <dgm:spPr/>
    </dgm:pt>
    <dgm:pt modelId="{5B0F915A-A252-4178-84D9-2363905852DA}" type="pres">
      <dgm:prSet presAssocID="{67043C95-C4D1-40EF-8D12-C263DF461AC4}" presName="composite" presStyleCnt="0"/>
      <dgm:spPr/>
    </dgm:pt>
    <dgm:pt modelId="{5104B89E-AE8D-495B-A242-4859AAF634C2}" type="pres">
      <dgm:prSet presAssocID="{67043C95-C4D1-40EF-8D12-C263DF461AC4}" presName="ParentAccentShape" presStyleLbl="trBgShp" presStyleIdx="0" presStyleCnt="1" custScaleX="30975" custScaleY="17815"/>
      <dgm:spPr>
        <a:prstGeom prst="rect">
          <a:avLst/>
        </a:prstGeom>
      </dgm:spPr>
    </dgm:pt>
    <dgm:pt modelId="{382CAED2-32BB-4E6D-872E-ADA995D54D1A}" type="pres">
      <dgm:prSet presAssocID="{67043C95-C4D1-40EF-8D12-C263DF461AC4}" presName="ParentText" presStyleLbl="revTx" presStyleIdx="0" presStyleCnt="2" custFlipVert="1" custScaleX="223095" custScaleY="50230" custLinFactY="370788" custLinFactNeighborX="3520" custLinFactNeighborY="400000">
        <dgm:presLayoutVars>
          <dgm:chMax val="1"/>
          <dgm:chPref val="1"/>
          <dgm:bulletEnabled val="1"/>
        </dgm:presLayoutVars>
      </dgm:prSet>
      <dgm:spPr/>
    </dgm:pt>
    <dgm:pt modelId="{276F559D-39C2-496F-ACA4-EAF131E5B649}" type="pres">
      <dgm:prSet presAssocID="{67043C95-C4D1-40EF-8D12-C263DF461AC4}" presName="ChildText" presStyleLbl="revTx" presStyleIdx="1" presStyleCnt="2">
        <dgm:presLayoutVars>
          <dgm:chMax val="0"/>
          <dgm:chPref val="0"/>
        </dgm:presLayoutVars>
      </dgm:prSet>
      <dgm:spPr/>
    </dgm:pt>
    <dgm:pt modelId="{1EB0AB43-A911-4CBB-B7D2-A92ED0D4B045}" type="pres">
      <dgm:prSet presAssocID="{67043C95-C4D1-40EF-8D12-C263DF461AC4}" presName="ChildAccentShape" presStyleLbl="trBgShp" presStyleIdx="0" presStyleCnt="1"/>
      <dgm:spPr/>
    </dgm:pt>
    <dgm:pt modelId="{16A146C3-EA14-436C-8769-0C49E0339E6A}" type="pres">
      <dgm:prSet presAssocID="{67043C95-C4D1-40EF-8D12-C263DF461AC4}" presName="Image" presStyleLbl="alignImgPlace1" presStyleIdx="0" presStyleCnt="1" custScaleX="292016" custScaleY="311050" custLinFactNeighborX="-786" custLinFactNeighborY="3437"/>
      <dgm:spPr>
        <a:ln>
          <a:noFill/>
        </a:ln>
      </dgm:spPr>
    </dgm:pt>
  </dgm:ptLst>
  <dgm:cxnLst>
    <dgm:cxn modelId="{4C85ECBE-614B-46C6-AD62-05AAD3B065D0}" type="presOf" srcId="{E51D6E0B-F885-4CE8-9C5B-77E0A54FF776}" destId="{0E267624-0AEC-47D6-AAD0-14CCB3A81ECE}" srcOrd="0" destOrd="0" presId="urn:microsoft.com/office/officeart/2009/3/layout/SnapshotPictureList"/>
    <dgm:cxn modelId="{231F38D9-BB11-4328-A5A6-55826E41AE5C}" srcId="{E51D6E0B-F885-4CE8-9C5B-77E0A54FF776}" destId="{67043C95-C4D1-40EF-8D12-C263DF461AC4}" srcOrd="0" destOrd="0" parTransId="{C10F707A-8313-4F4D-9852-4C42724E69CE}" sibTransId="{F9909B7D-C0FE-4B03-B73E-3B0DB73C0874}"/>
    <dgm:cxn modelId="{B41F82E6-9E08-45E4-B21A-3C4B79DFFE20}" type="presOf" srcId="{67043C95-C4D1-40EF-8D12-C263DF461AC4}" destId="{382CAED2-32BB-4E6D-872E-ADA995D54D1A}" srcOrd="0" destOrd="0" presId="urn:microsoft.com/office/officeart/2009/3/layout/SnapshotPictureList"/>
    <dgm:cxn modelId="{580E7A70-2E7E-46FE-AA2E-5A37C193EA4A}" type="presParOf" srcId="{0E267624-0AEC-47D6-AAD0-14CCB3A81ECE}" destId="{5B0F915A-A252-4178-84D9-2363905852DA}" srcOrd="0" destOrd="0" presId="urn:microsoft.com/office/officeart/2009/3/layout/SnapshotPictureList"/>
    <dgm:cxn modelId="{AE645DE4-1FA8-4EC8-8139-01D79C4EF626}" type="presParOf" srcId="{5B0F915A-A252-4178-84D9-2363905852DA}" destId="{5104B89E-AE8D-495B-A242-4859AAF634C2}" srcOrd="0" destOrd="0" presId="urn:microsoft.com/office/officeart/2009/3/layout/SnapshotPictureList"/>
    <dgm:cxn modelId="{3BEBBF5A-E276-4EF8-9268-305755E8A1C7}" type="presParOf" srcId="{5B0F915A-A252-4178-84D9-2363905852DA}" destId="{382CAED2-32BB-4E6D-872E-ADA995D54D1A}" srcOrd="1" destOrd="0" presId="urn:microsoft.com/office/officeart/2009/3/layout/SnapshotPictureList"/>
    <dgm:cxn modelId="{0B5322E1-1E97-4044-9FC8-0D66AD30EA54}" type="presParOf" srcId="{5B0F915A-A252-4178-84D9-2363905852DA}" destId="{276F559D-39C2-496F-ACA4-EAF131E5B649}" srcOrd="2" destOrd="0" presId="urn:microsoft.com/office/officeart/2009/3/layout/SnapshotPictureList"/>
    <dgm:cxn modelId="{0D85B9E9-3496-44B8-BAE1-7C375795621A}" type="presParOf" srcId="{5B0F915A-A252-4178-84D9-2363905852DA}" destId="{1EB0AB43-A911-4CBB-B7D2-A92ED0D4B045}" srcOrd="3" destOrd="0" presId="urn:microsoft.com/office/officeart/2009/3/layout/SnapshotPictureList"/>
    <dgm:cxn modelId="{3F0405DE-BCF3-4F13-8081-2DB1352FB0C3}" type="presParOf" srcId="{5B0F915A-A252-4178-84D9-2363905852DA}" destId="{16A146C3-EA14-436C-8769-0C49E0339E6A}" srcOrd="4" destOrd="0" presId="urn:microsoft.com/office/officeart/2009/3/layout/SnapshotPictureList"/>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104B89E-AE8D-495B-A242-4859AAF634C2}">
      <dsp:nvSpPr>
        <dsp:cNvPr id="0" name=""/>
        <dsp:cNvSpPr/>
      </dsp:nvSpPr>
      <dsp:spPr>
        <a:xfrm>
          <a:off x="1698302" y="1366033"/>
          <a:ext cx="388537" cy="159019"/>
        </a:xfrm>
        <a:prstGeom prst="rect">
          <a:avLst/>
        </a:prstGeom>
        <a:solidFill>
          <a:schemeClr val="accent1">
            <a:tint val="50000"/>
            <a:alpha val="40000"/>
            <a:hueOff val="0"/>
            <a:satOff val="0"/>
            <a:lumOff val="0"/>
            <a:alphaOff val="0"/>
          </a:schemeClr>
        </a:solidFill>
        <a:ln>
          <a:noFill/>
        </a:ln>
        <a:effectLst/>
      </dsp:spPr>
      <dsp:style>
        <a:lnRef idx="0">
          <a:scrgbClr r="0" g="0" b="0"/>
        </a:lnRef>
        <a:fillRef idx="1">
          <a:scrgbClr r="0" g="0" b="0"/>
        </a:fillRef>
        <a:effectRef idx="0">
          <a:scrgbClr r="0" g="0" b="0"/>
        </a:effectRef>
        <a:fontRef idx="minor"/>
      </dsp:style>
    </dsp:sp>
    <dsp:sp modelId="{16A146C3-EA14-436C-8769-0C49E0339E6A}">
      <dsp:nvSpPr>
        <dsp:cNvPr id="0" name=""/>
        <dsp:cNvSpPr/>
      </dsp:nvSpPr>
      <dsp:spPr>
        <a:xfrm>
          <a:off x="49703" y="2594"/>
          <a:ext cx="3522087" cy="2626305"/>
        </a:xfrm>
        <a:prstGeom prst="rect">
          <a:avLst/>
        </a:prstGeom>
        <a:solidFill>
          <a:schemeClr val="accent1">
            <a:tint val="50000"/>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dsp:style>
    </dsp:sp>
    <dsp:sp modelId="{382CAED2-32BB-4E6D-872E-ADA995D54D1A}">
      <dsp:nvSpPr>
        <dsp:cNvPr id="0" name=""/>
        <dsp:cNvSpPr/>
      </dsp:nvSpPr>
      <dsp:spPr>
        <a:xfrm flipV="1">
          <a:off x="643002" y="2575679"/>
          <a:ext cx="2581407" cy="5322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0160" tIns="3810" rIns="10160" bIns="3810" numCol="1" spcCol="1270" anchor="ctr" anchorCtr="0">
          <a:noAutofit/>
        </a:bodyPr>
        <a:lstStyle/>
        <a:p>
          <a:pPr marL="0" lvl="0" indent="0" algn="l" defTabSz="44450">
            <a:lnSpc>
              <a:spcPct val="90000"/>
            </a:lnSpc>
            <a:spcBef>
              <a:spcPct val="0"/>
            </a:spcBef>
            <a:spcAft>
              <a:spcPct val="35000"/>
            </a:spcAft>
            <a:buNone/>
          </a:pPr>
          <a:r>
            <a:rPr kumimoji="1" lang="ja-JP" altLang="en-US" sz="100" kern="1200">
              <a:solidFill>
                <a:schemeClr val="bg1"/>
              </a:solidFill>
            </a:rPr>
            <a:t>開花時の画像を添付してください</a:t>
          </a:r>
        </a:p>
      </dsp:txBody>
      <dsp:txXfrm rot="10800000">
        <a:off x="643002" y="2575679"/>
        <a:ext cx="2581407" cy="53220"/>
      </dsp:txXfrm>
    </dsp:sp>
    <dsp:sp modelId="{276F559D-39C2-496F-ACA4-EAF131E5B649}">
      <dsp:nvSpPr>
        <dsp:cNvPr id="0" name=""/>
        <dsp:cNvSpPr/>
      </dsp:nvSpPr>
      <dsp:spPr>
        <a:xfrm>
          <a:off x="2570815" y="999236"/>
          <a:ext cx="573478" cy="892614"/>
        </a:xfrm>
        <a:prstGeom prst="rect">
          <a:avLst/>
        </a:prstGeom>
        <a:noFill/>
        <a:ln>
          <a:noFill/>
        </a:ln>
        <a:effectLst/>
      </dsp:spPr>
      <dsp:style>
        <a:lnRef idx="0">
          <a:scrgbClr r="0" g="0" b="0"/>
        </a:lnRef>
        <a:fillRef idx="0">
          <a:scrgbClr r="0" g="0" b="0"/>
        </a:fillRef>
        <a:effectRef idx="0">
          <a:scrgbClr r="0" g="0" b="0"/>
        </a:effectRef>
        <a:fontRef idx="minor"/>
      </dsp:style>
    </dsp:sp>
  </dsp:spTree>
</dsp:drawing>
</file>

<file path=xl/diagrams/drawing10.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104B89E-AE8D-495B-A242-4859AAF634C2}">
      <dsp:nvSpPr>
        <dsp:cNvPr id="0" name=""/>
        <dsp:cNvSpPr/>
      </dsp:nvSpPr>
      <dsp:spPr>
        <a:xfrm>
          <a:off x="1700785" y="1380042"/>
          <a:ext cx="392765" cy="160749"/>
        </a:xfrm>
        <a:prstGeom prst="rect">
          <a:avLst/>
        </a:prstGeom>
        <a:solidFill>
          <a:schemeClr val="accent1">
            <a:tint val="50000"/>
            <a:alpha val="40000"/>
            <a:hueOff val="0"/>
            <a:satOff val="0"/>
            <a:lumOff val="0"/>
            <a:alphaOff val="0"/>
          </a:schemeClr>
        </a:solidFill>
        <a:ln>
          <a:noFill/>
        </a:ln>
        <a:effectLst/>
      </dsp:spPr>
      <dsp:style>
        <a:lnRef idx="0">
          <a:scrgbClr r="0" g="0" b="0"/>
        </a:lnRef>
        <a:fillRef idx="1">
          <a:scrgbClr r="0" g="0" b="0"/>
        </a:fillRef>
        <a:effectRef idx="0">
          <a:scrgbClr r="0" g="0" b="0"/>
        </a:effectRef>
        <a:fontRef idx="minor"/>
      </dsp:style>
    </dsp:sp>
    <dsp:sp modelId="{16A146C3-EA14-436C-8769-0C49E0339E6A}">
      <dsp:nvSpPr>
        <dsp:cNvPr id="0" name=""/>
        <dsp:cNvSpPr/>
      </dsp:nvSpPr>
      <dsp:spPr>
        <a:xfrm>
          <a:off x="34244" y="905"/>
          <a:ext cx="3560419" cy="2654888"/>
        </a:xfrm>
        <a:prstGeom prst="rect">
          <a:avLst/>
        </a:prstGeom>
        <a:solidFill>
          <a:schemeClr val="accent1">
            <a:tint val="50000"/>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dsp:style>
    </dsp:sp>
    <dsp:sp modelId="{382CAED2-32BB-4E6D-872E-ADA995D54D1A}">
      <dsp:nvSpPr>
        <dsp:cNvPr id="0" name=""/>
        <dsp:cNvSpPr/>
      </dsp:nvSpPr>
      <dsp:spPr>
        <a:xfrm flipV="1">
          <a:off x="633999" y="2601993"/>
          <a:ext cx="2609501" cy="53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0160" tIns="3810" rIns="10160" bIns="3810" numCol="1" spcCol="1270" anchor="ctr" anchorCtr="0">
          <a:noAutofit/>
        </a:bodyPr>
        <a:lstStyle/>
        <a:p>
          <a:pPr marL="0" lvl="0" indent="0" algn="l" defTabSz="44450">
            <a:lnSpc>
              <a:spcPct val="90000"/>
            </a:lnSpc>
            <a:spcBef>
              <a:spcPct val="0"/>
            </a:spcBef>
            <a:spcAft>
              <a:spcPct val="35000"/>
            </a:spcAft>
            <a:buNone/>
          </a:pPr>
          <a:r>
            <a:rPr kumimoji="1" lang="ja-JP" altLang="en-US" sz="100" kern="1200">
              <a:solidFill>
                <a:schemeClr val="bg1"/>
              </a:solidFill>
            </a:rPr>
            <a:t>開花時の画像を添付してください</a:t>
          </a:r>
        </a:p>
      </dsp:txBody>
      <dsp:txXfrm rot="10800000">
        <a:off x="633999" y="2601993"/>
        <a:ext cx="2609501" cy="53800"/>
      </dsp:txXfrm>
    </dsp:sp>
    <dsp:sp modelId="{276F559D-39C2-496F-ACA4-EAF131E5B649}">
      <dsp:nvSpPr>
        <dsp:cNvPr id="0" name=""/>
        <dsp:cNvSpPr/>
      </dsp:nvSpPr>
      <dsp:spPr>
        <a:xfrm>
          <a:off x="2582794" y="1009252"/>
          <a:ext cx="579719" cy="902329"/>
        </a:xfrm>
        <a:prstGeom prst="rect">
          <a:avLst/>
        </a:prstGeom>
        <a:noFill/>
        <a:ln>
          <a:noFill/>
        </a:ln>
        <a:effectLst/>
      </dsp:spPr>
      <dsp:style>
        <a:lnRef idx="0">
          <a:scrgbClr r="0" g="0" b="0"/>
        </a:lnRef>
        <a:fillRef idx="0">
          <a:scrgbClr r="0" g="0" b="0"/>
        </a:fillRef>
        <a:effectRef idx="0">
          <a:scrgbClr r="0" g="0" b="0"/>
        </a:effectRef>
        <a:fontRef idx="minor"/>
      </dsp:style>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104B89E-AE8D-495B-A242-4859AAF634C2}">
      <dsp:nvSpPr>
        <dsp:cNvPr id="0" name=""/>
        <dsp:cNvSpPr/>
      </dsp:nvSpPr>
      <dsp:spPr>
        <a:xfrm>
          <a:off x="1700785" y="1380042"/>
          <a:ext cx="392765" cy="160749"/>
        </a:xfrm>
        <a:prstGeom prst="rect">
          <a:avLst/>
        </a:prstGeom>
        <a:solidFill>
          <a:schemeClr val="accent1">
            <a:tint val="50000"/>
            <a:alpha val="40000"/>
            <a:hueOff val="0"/>
            <a:satOff val="0"/>
            <a:lumOff val="0"/>
            <a:alphaOff val="0"/>
          </a:schemeClr>
        </a:solidFill>
        <a:ln>
          <a:noFill/>
        </a:ln>
        <a:effectLst/>
      </dsp:spPr>
      <dsp:style>
        <a:lnRef idx="0">
          <a:scrgbClr r="0" g="0" b="0"/>
        </a:lnRef>
        <a:fillRef idx="1">
          <a:scrgbClr r="0" g="0" b="0"/>
        </a:fillRef>
        <a:effectRef idx="0">
          <a:scrgbClr r="0" g="0" b="0"/>
        </a:effectRef>
        <a:fontRef idx="minor"/>
      </dsp:style>
    </dsp:sp>
    <dsp:sp modelId="{16A146C3-EA14-436C-8769-0C49E0339E6A}">
      <dsp:nvSpPr>
        <dsp:cNvPr id="0" name=""/>
        <dsp:cNvSpPr/>
      </dsp:nvSpPr>
      <dsp:spPr>
        <a:xfrm>
          <a:off x="34244" y="905"/>
          <a:ext cx="3560419" cy="2654888"/>
        </a:xfrm>
        <a:prstGeom prst="rect">
          <a:avLst/>
        </a:prstGeom>
        <a:solidFill>
          <a:schemeClr val="accent1">
            <a:tint val="50000"/>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dsp:style>
    </dsp:sp>
    <dsp:sp modelId="{382CAED2-32BB-4E6D-872E-ADA995D54D1A}">
      <dsp:nvSpPr>
        <dsp:cNvPr id="0" name=""/>
        <dsp:cNvSpPr/>
      </dsp:nvSpPr>
      <dsp:spPr>
        <a:xfrm flipV="1">
          <a:off x="633999" y="2601993"/>
          <a:ext cx="2609501" cy="53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0160" tIns="3810" rIns="10160" bIns="3810" numCol="1" spcCol="1270" anchor="ctr" anchorCtr="0">
          <a:noAutofit/>
        </a:bodyPr>
        <a:lstStyle/>
        <a:p>
          <a:pPr marL="0" lvl="0" indent="0" algn="l" defTabSz="44450">
            <a:lnSpc>
              <a:spcPct val="90000"/>
            </a:lnSpc>
            <a:spcBef>
              <a:spcPct val="0"/>
            </a:spcBef>
            <a:spcAft>
              <a:spcPct val="35000"/>
            </a:spcAft>
            <a:buNone/>
          </a:pPr>
          <a:r>
            <a:rPr kumimoji="1" lang="ja-JP" altLang="en-US" sz="100" kern="1200">
              <a:solidFill>
                <a:schemeClr val="bg1"/>
              </a:solidFill>
            </a:rPr>
            <a:t>開花時の画像を添付してください</a:t>
          </a:r>
        </a:p>
      </dsp:txBody>
      <dsp:txXfrm rot="10800000">
        <a:off x="633999" y="2601993"/>
        <a:ext cx="2609501" cy="53800"/>
      </dsp:txXfrm>
    </dsp:sp>
    <dsp:sp modelId="{276F559D-39C2-496F-ACA4-EAF131E5B649}">
      <dsp:nvSpPr>
        <dsp:cNvPr id="0" name=""/>
        <dsp:cNvSpPr/>
      </dsp:nvSpPr>
      <dsp:spPr>
        <a:xfrm>
          <a:off x="2582794" y="1009252"/>
          <a:ext cx="579719" cy="902329"/>
        </a:xfrm>
        <a:prstGeom prst="rect">
          <a:avLst/>
        </a:prstGeom>
        <a:noFill/>
        <a:ln>
          <a:noFill/>
        </a:ln>
        <a:effectLst/>
      </dsp:spPr>
      <dsp:style>
        <a:lnRef idx="0">
          <a:scrgbClr r="0" g="0" b="0"/>
        </a:lnRef>
        <a:fillRef idx="0">
          <a:scrgbClr r="0" g="0" b="0"/>
        </a:fillRef>
        <a:effectRef idx="0">
          <a:scrgbClr r="0" g="0" b="0"/>
        </a:effectRef>
        <a:fontRef idx="minor"/>
      </dsp:style>
    </dsp:sp>
  </dsp:spTree>
</dsp:drawing>
</file>

<file path=xl/diagrams/drawing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104B89E-AE8D-495B-A242-4859AAF634C2}">
      <dsp:nvSpPr>
        <dsp:cNvPr id="0" name=""/>
        <dsp:cNvSpPr/>
      </dsp:nvSpPr>
      <dsp:spPr>
        <a:xfrm>
          <a:off x="1700785" y="1380042"/>
          <a:ext cx="392765" cy="160749"/>
        </a:xfrm>
        <a:prstGeom prst="rect">
          <a:avLst/>
        </a:prstGeom>
        <a:solidFill>
          <a:schemeClr val="accent1">
            <a:tint val="50000"/>
            <a:alpha val="40000"/>
            <a:hueOff val="0"/>
            <a:satOff val="0"/>
            <a:lumOff val="0"/>
            <a:alphaOff val="0"/>
          </a:schemeClr>
        </a:solidFill>
        <a:ln>
          <a:noFill/>
        </a:ln>
        <a:effectLst/>
      </dsp:spPr>
      <dsp:style>
        <a:lnRef idx="0">
          <a:scrgbClr r="0" g="0" b="0"/>
        </a:lnRef>
        <a:fillRef idx="1">
          <a:scrgbClr r="0" g="0" b="0"/>
        </a:fillRef>
        <a:effectRef idx="0">
          <a:scrgbClr r="0" g="0" b="0"/>
        </a:effectRef>
        <a:fontRef idx="minor"/>
      </dsp:style>
    </dsp:sp>
    <dsp:sp modelId="{16A146C3-EA14-436C-8769-0C49E0339E6A}">
      <dsp:nvSpPr>
        <dsp:cNvPr id="0" name=""/>
        <dsp:cNvSpPr/>
      </dsp:nvSpPr>
      <dsp:spPr>
        <a:xfrm>
          <a:off x="34244" y="905"/>
          <a:ext cx="3560419" cy="2654888"/>
        </a:xfrm>
        <a:prstGeom prst="rect">
          <a:avLst/>
        </a:prstGeom>
        <a:solidFill>
          <a:schemeClr val="accent1">
            <a:tint val="50000"/>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dsp:style>
    </dsp:sp>
    <dsp:sp modelId="{382CAED2-32BB-4E6D-872E-ADA995D54D1A}">
      <dsp:nvSpPr>
        <dsp:cNvPr id="0" name=""/>
        <dsp:cNvSpPr/>
      </dsp:nvSpPr>
      <dsp:spPr>
        <a:xfrm flipV="1">
          <a:off x="633999" y="2601993"/>
          <a:ext cx="2609501" cy="53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0160" tIns="3810" rIns="10160" bIns="3810" numCol="1" spcCol="1270" anchor="ctr" anchorCtr="0">
          <a:noAutofit/>
        </a:bodyPr>
        <a:lstStyle/>
        <a:p>
          <a:pPr marL="0" lvl="0" indent="0" algn="l" defTabSz="44450">
            <a:lnSpc>
              <a:spcPct val="90000"/>
            </a:lnSpc>
            <a:spcBef>
              <a:spcPct val="0"/>
            </a:spcBef>
            <a:spcAft>
              <a:spcPct val="35000"/>
            </a:spcAft>
            <a:buNone/>
          </a:pPr>
          <a:r>
            <a:rPr kumimoji="1" lang="ja-JP" altLang="en-US" sz="100" kern="1200">
              <a:solidFill>
                <a:schemeClr val="bg1"/>
              </a:solidFill>
            </a:rPr>
            <a:t>開花時の画像を添付してください</a:t>
          </a:r>
        </a:p>
      </dsp:txBody>
      <dsp:txXfrm rot="10800000">
        <a:off x="633999" y="2601993"/>
        <a:ext cx="2609501" cy="53800"/>
      </dsp:txXfrm>
    </dsp:sp>
    <dsp:sp modelId="{276F559D-39C2-496F-ACA4-EAF131E5B649}">
      <dsp:nvSpPr>
        <dsp:cNvPr id="0" name=""/>
        <dsp:cNvSpPr/>
      </dsp:nvSpPr>
      <dsp:spPr>
        <a:xfrm>
          <a:off x="2582794" y="1009252"/>
          <a:ext cx="579719" cy="902329"/>
        </a:xfrm>
        <a:prstGeom prst="rect">
          <a:avLst/>
        </a:prstGeom>
        <a:noFill/>
        <a:ln>
          <a:noFill/>
        </a:ln>
        <a:effectLst/>
      </dsp:spPr>
      <dsp:style>
        <a:lnRef idx="0">
          <a:scrgbClr r="0" g="0" b="0"/>
        </a:lnRef>
        <a:fillRef idx="0">
          <a:scrgbClr r="0" g="0" b="0"/>
        </a:fillRef>
        <a:effectRef idx="0">
          <a:scrgbClr r="0" g="0" b="0"/>
        </a:effectRef>
        <a:fontRef idx="minor"/>
      </dsp:style>
    </dsp:sp>
  </dsp:spTree>
</dsp:drawing>
</file>

<file path=xl/diagrams/drawing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104B89E-AE8D-495B-A242-4859AAF634C2}">
      <dsp:nvSpPr>
        <dsp:cNvPr id="0" name=""/>
        <dsp:cNvSpPr/>
      </dsp:nvSpPr>
      <dsp:spPr>
        <a:xfrm>
          <a:off x="1700785" y="1380042"/>
          <a:ext cx="392765" cy="160749"/>
        </a:xfrm>
        <a:prstGeom prst="rect">
          <a:avLst/>
        </a:prstGeom>
        <a:solidFill>
          <a:schemeClr val="accent1">
            <a:tint val="50000"/>
            <a:alpha val="40000"/>
            <a:hueOff val="0"/>
            <a:satOff val="0"/>
            <a:lumOff val="0"/>
            <a:alphaOff val="0"/>
          </a:schemeClr>
        </a:solidFill>
        <a:ln>
          <a:noFill/>
        </a:ln>
        <a:effectLst/>
      </dsp:spPr>
      <dsp:style>
        <a:lnRef idx="0">
          <a:scrgbClr r="0" g="0" b="0"/>
        </a:lnRef>
        <a:fillRef idx="1">
          <a:scrgbClr r="0" g="0" b="0"/>
        </a:fillRef>
        <a:effectRef idx="0">
          <a:scrgbClr r="0" g="0" b="0"/>
        </a:effectRef>
        <a:fontRef idx="minor"/>
      </dsp:style>
    </dsp:sp>
    <dsp:sp modelId="{16A146C3-EA14-436C-8769-0C49E0339E6A}">
      <dsp:nvSpPr>
        <dsp:cNvPr id="0" name=""/>
        <dsp:cNvSpPr/>
      </dsp:nvSpPr>
      <dsp:spPr>
        <a:xfrm>
          <a:off x="34244" y="905"/>
          <a:ext cx="3560419" cy="2654888"/>
        </a:xfrm>
        <a:prstGeom prst="rect">
          <a:avLst/>
        </a:prstGeom>
        <a:solidFill>
          <a:schemeClr val="accent1">
            <a:tint val="50000"/>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dsp:style>
    </dsp:sp>
    <dsp:sp modelId="{382CAED2-32BB-4E6D-872E-ADA995D54D1A}">
      <dsp:nvSpPr>
        <dsp:cNvPr id="0" name=""/>
        <dsp:cNvSpPr/>
      </dsp:nvSpPr>
      <dsp:spPr>
        <a:xfrm flipV="1">
          <a:off x="633999" y="2601993"/>
          <a:ext cx="2609501" cy="53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0160" tIns="3810" rIns="10160" bIns="3810" numCol="1" spcCol="1270" anchor="ctr" anchorCtr="0">
          <a:noAutofit/>
        </a:bodyPr>
        <a:lstStyle/>
        <a:p>
          <a:pPr marL="0" lvl="0" indent="0" algn="l" defTabSz="44450">
            <a:lnSpc>
              <a:spcPct val="90000"/>
            </a:lnSpc>
            <a:spcBef>
              <a:spcPct val="0"/>
            </a:spcBef>
            <a:spcAft>
              <a:spcPct val="35000"/>
            </a:spcAft>
            <a:buNone/>
          </a:pPr>
          <a:r>
            <a:rPr kumimoji="1" lang="ja-JP" altLang="en-US" sz="100" kern="1200">
              <a:solidFill>
                <a:schemeClr val="bg1"/>
              </a:solidFill>
            </a:rPr>
            <a:t>開花時の画像を添付してください</a:t>
          </a:r>
        </a:p>
      </dsp:txBody>
      <dsp:txXfrm rot="10800000">
        <a:off x="633999" y="2601993"/>
        <a:ext cx="2609501" cy="53800"/>
      </dsp:txXfrm>
    </dsp:sp>
    <dsp:sp modelId="{276F559D-39C2-496F-ACA4-EAF131E5B649}">
      <dsp:nvSpPr>
        <dsp:cNvPr id="0" name=""/>
        <dsp:cNvSpPr/>
      </dsp:nvSpPr>
      <dsp:spPr>
        <a:xfrm>
          <a:off x="2582794" y="1009252"/>
          <a:ext cx="579719" cy="902329"/>
        </a:xfrm>
        <a:prstGeom prst="rect">
          <a:avLst/>
        </a:prstGeom>
        <a:noFill/>
        <a:ln>
          <a:noFill/>
        </a:ln>
        <a:effectLst/>
      </dsp:spPr>
      <dsp:style>
        <a:lnRef idx="0">
          <a:scrgbClr r="0" g="0" b="0"/>
        </a:lnRef>
        <a:fillRef idx="0">
          <a:scrgbClr r="0" g="0" b="0"/>
        </a:fillRef>
        <a:effectRef idx="0">
          <a:scrgbClr r="0" g="0" b="0"/>
        </a:effectRef>
        <a:fontRef idx="minor"/>
      </dsp:style>
    </dsp:sp>
  </dsp:spTree>
</dsp:drawing>
</file>

<file path=xl/diagrams/drawing5.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104B89E-AE8D-495B-A242-4859AAF634C2}">
      <dsp:nvSpPr>
        <dsp:cNvPr id="0" name=""/>
        <dsp:cNvSpPr/>
      </dsp:nvSpPr>
      <dsp:spPr>
        <a:xfrm>
          <a:off x="1700785" y="1380042"/>
          <a:ext cx="392765" cy="160749"/>
        </a:xfrm>
        <a:prstGeom prst="rect">
          <a:avLst/>
        </a:prstGeom>
        <a:solidFill>
          <a:schemeClr val="accent1">
            <a:tint val="50000"/>
            <a:alpha val="40000"/>
            <a:hueOff val="0"/>
            <a:satOff val="0"/>
            <a:lumOff val="0"/>
            <a:alphaOff val="0"/>
          </a:schemeClr>
        </a:solidFill>
        <a:ln>
          <a:noFill/>
        </a:ln>
        <a:effectLst/>
      </dsp:spPr>
      <dsp:style>
        <a:lnRef idx="0">
          <a:scrgbClr r="0" g="0" b="0"/>
        </a:lnRef>
        <a:fillRef idx="1">
          <a:scrgbClr r="0" g="0" b="0"/>
        </a:fillRef>
        <a:effectRef idx="0">
          <a:scrgbClr r="0" g="0" b="0"/>
        </a:effectRef>
        <a:fontRef idx="minor"/>
      </dsp:style>
    </dsp:sp>
    <dsp:sp modelId="{16A146C3-EA14-436C-8769-0C49E0339E6A}">
      <dsp:nvSpPr>
        <dsp:cNvPr id="0" name=""/>
        <dsp:cNvSpPr/>
      </dsp:nvSpPr>
      <dsp:spPr>
        <a:xfrm>
          <a:off x="34244" y="905"/>
          <a:ext cx="3560419" cy="2654888"/>
        </a:xfrm>
        <a:prstGeom prst="rect">
          <a:avLst/>
        </a:prstGeom>
        <a:solidFill>
          <a:schemeClr val="accent1">
            <a:tint val="50000"/>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dsp:style>
    </dsp:sp>
    <dsp:sp modelId="{382CAED2-32BB-4E6D-872E-ADA995D54D1A}">
      <dsp:nvSpPr>
        <dsp:cNvPr id="0" name=""/>
        <dsp:cNvSpPr/>
      </dsp:nvSpPr>
      <dsp:spPr>
        <a:xfrm flipV="1">
          <a:off x="633999" y="2601993"/>
          <a:ext cx="2609501" cy="53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0160" tIns="3810" rIns="10160" bIns="3810" numCol="1" spcCol="1270" anchor="ctr" anchorCtr="0">
          <a:noAutofit/>
        </a:bodyPr>
        <a:lstStyle/>
        <a:p>
          <a:pPr marL="0" lvl="0" indent="0" algn="l" defTabSz="44450">
            <a:lnSpc>
              <a:spcPct val="90000"/>
            </a:lnSpc>
            <a:spcBef>
              <a:spcPct val="0"/>
            </a:spcBef>
            <a:spcAft>
              <a:spcPct val="35000"/>
            </a:spcAft>
            <a:buNone/>
          </a:pPr>
          <a:r>
            <a:rPr kumimoji="1" lang="ja-JP" altLang="en-US" sz="100" kern="1200">
              <a:solidFill>
                <a:schemeClr val="bg1"/>
              </a:solidFill>
            </a:rPr>
            <a:t>開花時の画像を添付してください</a:t>
          </a:r>
        </a:p>
      </dsp:txBody>
      <dsp:txXfrm rot="10800000">
        <a:off x="633999" y="2601993"/>
        <a:ext cx="2609501" cy="53800"/>
      </dsp:txXfrm>
    </dsp:sp>
    <dsp:sp modelId="{276F559D-39C2-496F-ACA4-EAF131E5B649}">
      <dsp:nvSpPr>
        <dsp:cNvPr id="0" name=""/>
        <dsp:cNvSpPr/>
      </dsp:nvSpPr>
      <dsp:spPr>
        <a:xfrm>
          <a:off x="2582794" y="1009252"/>
          <a:ext cx="579719" cy="902329"/>
        </a:xfrm>
        <a:prstGeom prst="rect">
          <a:avLst/>
        </a:prstGeom>
        <a:noFill/>
        <a:ln>
          <a:noFill/>
        </a:ln>
        <a:effectLst/>
      </dsp:spPr>
      <dsp:style>
        <a:lnRef idx="0">
          <a:scrgbClr r="0" g="0" b="0"/>
        </a:lnRef>
        <a:fillRef idx="0">
          <a:scrgbClr r="0" g="0" b="0"/>
        </a:fillRef>
        <a:effectRef idx="0">
          <a:scrgbClr r="0" g="0" b="0"/>
        </a:effectRef>
        <a:fontRef idx="minor"/>
      </dsp:style>
    </dsp:sp>
  </dsp:spTree>
</dsp:drawing>
</file>

<file path=xl/diagrams/drawing6.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104B89E-AE8D-495B-A242-4859AAF634C2}">
      <dsp:nvSpPr>
        <dsp:cNvPr id="0" name=""/>
        <dsp:cNvSpPr/>
      </dsp:nvSpPr>
      <dsp:spPr>
        <a:xfrm>
          <a:off x="1700785" y="1380042"/>
          <a:ext cx="392765" cy="160749"/>
        </a:xfrm>
        <a:prstGeom prst="rect">
          <a:avLst/>
        </a:prstGeom>
        <a:solidFill>
          <a:schemeClr val="accent1">
            <a:tint val="50000"/>
            <a:alpha val="40000"/>
            <a:hueOff val="0"/>
            <a:satOff val="0"/>
            <a:lumOff val="0"/>
            <a:alphaOff val="0"/>
          </a:schemeClr>
        </a:solidFill>
        <a:ln>
          <a:noFill/>
        </a:ln>
        <a:effectLst/>
      </dsp:spPr>
      <dsp:style>
        <a:lnRef idx="0">
          <a:scrgbClr r="0" g="0" b="0"/>
        </a:lnRef>
        <a:fillRef idx="1">
          <a:scrgbClr r="0" g="0" b="0"/>
        </a:fillRef>
        <a:effectRef idx="0">
          <a:scrgbClr r="0" g="0" b="0"/>
        </a:effectRef>
        <a:fontRef idx="minor"/>
      </dsp:style>
    </dsp:sp>
    <dsp:sp modelId="{16A146C3-EA14-436C-8769-0C49E0339E6A}">
      <dsp:nvSpPr>
        <dsp:cNvPr id="0" name=""/>
        <dsp:cNvSpPr/>
      </dsp:nvSpPr>
      <dsp:spPr>
        <a:xfrm>
          <a:off x="34244" y="905"/>
          <a:ext cx="3560419" cy="2654888"/>
        </a:xfrm>
        <a:prstGeom prst="rect">
          <a:avLst/>
        </a:prstGeom>
        <a:solidFill>
          <a:schemeClr val="accent1">
            <a:tint val="50000"/>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dsp:style>
    </dsp:sp>
    <dsp:sp modelId="{382CAED2-32BB-4E6D-872E-ADA995D54D1A}">
      <dsp:nvSpPr>
        <dsp:cNvPr id="0" name=""/>
        <dsp:cNvSpPr/>
      </dsp:nvSpPr>
      <dsp:spPr>
        <a:xfrm flipV="1">
          <a:off x="633999" y="2601993"/>
          <a:ext cx="2609501" cy="53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0160" tIns="3810" rIns="10160" bIns="3810" numCol="1" spcCol="1270" anchor="ctr" anchorCtr="0">
          <a:noAutofit/>
        </a:bodyPr>
        <a:lstStyle/>
        <a:p>
          <a:pPr marL="0" lvl="0" indent="0" algn="l" defTabSz="44450">
            <a:lnSpc>
              <a:spcPct val="90000"/>
            </a:lnSpc>
            <a:spcBef>
              <a:spcPct val="0"/>
            </a:spcBef>
            <a:spcAft>
              <a:spcPct val="35000"/>
            </a:spcAft>
            <a:buNone/>
          </a:pPr>
          <a:r>
            <a:rPr kumimoji="1" lang="ja-JP" altLang="en-US" sz="100" kern="1200">
              <a:solidFill>
                <a:schemeClr val="bg1"/>
              </a:solidFill>
            </a:rPr>
            <a:t>開花時の画像を添付してください</a:t>
          </a:r>
        </a:p>
      </dsp:txBody>
      <dsp:txXfrm rot="10800000">
        <a:off x="633999" y="2601993"/>
        <a:ext cx="2609501" cy="53800"/>
      </dsp:txXfrm>
    </dsp:sp>
    <dsp:sp modelId="{276F559D-39C2-496F-ACA4-EAF131E5B649}">
      <dsp:nvSpPr>
        <dsp:cNvPr id="0" name=""/>
        <dsp:cNvSpPr/>
      </dsp:nvSpPr>
      <dsp:spPr>
        <a:xfrm>
          <a:off x="2582794" y="1009252"/>
          <a:ext cx="579719" cy="902329"/>
        </a:xfrm>
        <a:prstGeom prst="rect">
          <a:avLst/>
        </a:prstGeom>
        <a:noFill/>
        <a:ln>
          <a:noFill/>
        </a:ln>
        <a:effectLst/>
      </dsp:spPr>
      <dsp:style>
        <a:lnRef idx="0">
          <a:scrgbClr r="0" g="0" b="0"/>
        </a:lnRef>
        <a:fillRef idx="0">
          <a:scrgbClr r="0" g="0" b="0"/>
        </a:fillRef>
        <a:effectRef idx="0">
          <a:scrgbClr r="0" g="0" b="0"/>
        </a:effectRef>
        <a:fontRef idx="minor"/>
      </dsp:style>
    </dsp:sp>
  </dsp:spTree>
</dsp:drawing>
</file>

<file path=xl/diagrams/drawing7.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104B89E-AE8D-495B-A242-4859AAF634C2}">
      <dsp:nvSpPr>
        <dsp:cNvPr id="0" name=""/>
        <dsp:cNvSpPr/>
      </dsp:nvSpPr>
      <dsp:spPr>
        <a:xfrm>
          <a:off x="1700785" y="1380042"/>
          <a:ext cx="392765" cy="160749"/>
        </a:xfrm>
        <a:prstGeom prst="rect">
          <a:avLst/>
        </a:prstGeom>
        <a:solidFill>
          <a:schemeClr val="accent1">
            <a:tint val="50000"/>
            <a:alpha val="40000"/>
            <a:hueOff val="0"/>
            <a:satOff val="0"/>
            <a:lumOff val="0"/>
            <a:alphaOff val="0"/>
          </a:schemeClr>
        </a:solidFill>
        <a:ln>
          <a:noFill/>
        </a:ln>
        <a:effectLst/>
      </dsp:spPr>
      <dsp:style>
        <a:lnRef idx="0">
          <a:scrgbClr r="0" g="0" b="0"/>
        </a:lnRef>
        <a:fillRef idx="1">
          <a:scrgbClr r="0" g="0" b="0"/>
        </a:fillRef>
        <a:effectRef idx="0">
          <a:scrgbClr r="0" g="0" b="0"/>
        </a:effectRef>
        <a:fontRef idx="minor"/>
      </dsp:style>
    </dsp:sp>
    <dsp:sp modelId="{16A146C3-EA14-436C-8769-0C49E0339E6A}">
      <dsp:nvSpPr>
        <dsp:cNvPr id="0" name=""/>
        <dsp:cNvSpPr/>
      </dsp:nvSpPr>
      <dsp:spPr>
        <a:xfrm>
          <a:off x="34244" y="905"/>
          <a:ext cx="3560419" cy="2654888"/>
        </a:xfrm>
        <a:prstGeom prst="rect">
          <a:avLst/>
        </a:prstGeom>
        <a:solidFill>
          <a:schemeClr val="accent1">
            <a:tint val="50000"/>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dsp:style>
    </dsp:sp>
    <dsp:sp modelId="{382CAED2-32BB-4E6D-872E-ADA995D54D1A}">
      <dsp:nvSpPr>
        <dsp:cNvPr id="0" name=""/>
        <dsp:cNvSpPr/>
      </dsp:nvSpPr>
      <dsp:spPr>
        <a:xfrm flipV="1">
          <a:off x="633999" y="2601993"/>
          <a:ext cx="2609501" cy="53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0160" tIns="3810" rIns="10160" bIns="3810" numCol="1" spcCol="1270" anchor="ctr" anchorCtr="0">
          <a:noAutofit/>
        </a:bodyPr>
        <a:lstStyle/>
        <a:p>
          <a:pPr marL="0" lvl="0" indent="0" algn="l" defTabSz="44450">
            <a:lnSpc>
              <a:spcPct val="90000"/>
            </a:lnSpc>
            <a:spcBef>
              <a:spcPct val="0"/>
            </a:spcBef>
            <a:spcAft>
              <a:spcPct val="35000"/>
            </a:spcAft>
            <a:buNone/>
          </a:pPr>
          <a:r>
            <a:rPr kumimoji="1" lang="ja-JP" altLang="en-US" sz="100" kern="1200">
              <a:solidFill>
                <a:schemeClr val="bg1"/>
              </a:solidFill>
            </a:rPr>
            <a:t>開花時の画像を添付してください</a:t>
          </a:r>
        </a:p>
      </dsp:txBody>
      <dsp:txXfrm rot="10800000">
        <a:off x="633999" y="2601993"/>
        <a:ext cx="2609501" cy="53800"/>
      </dsp:txXfrm>
    </dsp:sp>
    <dsp:sp modelId="{276F559D-39C2-496F-ACA4-EAF131E5B649}">
      <dsp:nvSpPr>
        <dsp:cNvPr id="0" name=""/>
        <dsp:cNvSpPr/>
      </dsp:nvSpPr>
      <dsp:spPr>
        <a:xfrm>
          <a:off x="2582794" y="1009252"/>
          <a:ext cx="579719" cy="902329"/>
        </a:xfrm>
        <a:prstGeom prst="rect">
          <a:avLst/>
        </a:prstGeom>
        <a:noFill/>
        <a:ln>
          <a:noFill/>
        </a:ln>
        <a:effectLst/>
      </dsp:spPr>
      <dsp:style>
        <a:lnRef idx="0">
          <a:scrgbClr r="0" g="0" b="0"/>
        </a:lnRef>
        <a:fillRef idx="0">
          <a:scrgbClr r="0" g="0" b="0"/>
        </a:fillRef>
        <a:effectRef idx="0">
          <a:scrgbClr r="0" g="0" b="0"/>
        </a:effectRef>
        <a:fontRef idx="minor"/>
      </dsp:style>
    </dsp:sp>
  </dsp:spTree>
</dsp:drawing>
</file>

<file path=xl/diagrams/drawing8.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104B89E-AE8D-495B-A242-4859AAF634C2}">
      <dsp:nvSpPr>
        <dsp:cNvPr id="0" name=""/>
        <dsp:cNvSpPr/>
      </dsp:nvSpPr>
      <dsp:spPr>
        <a:xfrm>
          <a:off x="1698302" y="1366033"/>
          <a:ext cx="388537" cy="159019"/>
        </a:xfrm>
        <a:prstGeom prst="rect">
          <a:avLst/>
        </a:prstGeom>
        <a:solidFill>
          <a:schemeClr val="accent1">
            <a:tint val="50000"/>
            <a:alpha val="40000"/>
            <a:hueOff val="0"/>
            <a:satOff val="0"/>
            <a:lumOff val="0"/>
            <a:alphaOff val="0"/>
          </a:schemeClr>
        </a:solidFill>
        <a:ln>
          <a:noFill/>
        </a:ln>
        <a:effectLst/>
      </dsp:spPr>
      <dsp:style>
        <a:lnRef idx="0">
          <a:scrgbClr r="0" g="0" b="0"/>
        </a:lnRef>
        <a:fillRef idx="1">
          <a:scrgbClr r="0" g="0" b="0"/>
        </a:fillRef>
        <a:effectRef idx="0">
          <a:scrgbClr r="0" g="0" b="0"/>
        </a:effectRef>
        <a:fontRef idx="minor"/>
      </dsp:style>
    </dsp:sp>
    <dsp:sp modelId="{16A146C3-EA14-436C-8769-0C49E0339E6A}">
      <dsp:nvSpPr>
        <dsp:cNvPr id="0" name=""/>
        <dsp:cNvSpPr/>
      </dsp:nvSpPr>
      <dsp:spPr>
        <a:xfrm>
          <a:off x="49703" y="2594"/>
          <a:ext cx="3522087" cy="2626305"/>
        </a:xfrm>
        <a:prstGeom prst="rect">
          <a:avLst/>
        </a:prstGeom>
        <a:solidFill>
          <a:schemeClr val="accent1">
            <a:tint val="50000"/>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dsp:style>
    </dsp:sp>
    <dsp:sp modelId="{382CAED2-32BB-4E6D-872E-ADA995D54D1A}">
      <dsp:nvSpPr>
        <dsp:cNvPr id="0" name=""/>
        <dsp:cNvSpPr/>
      </dsp:nvSpPr>
      <dsp:spPr>
        <a:xfrm flipV="1">
          <a:off x="643002" y="2575679"/>
          <a:ext cx="2581407" cy="5322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0160" tIns="3810" rIns="10160" bIns="3810" numCol="1" spcCol="1270" anchor="ctr" anchorCtr="0">
          <a:noAutofit/>
        </a:bodyPr>
        <a:lstStyle/>
        <a:p>
          <a:pPr marL="0" lvl="0" indent="0" algn="l" defTabSz="44450">
            <a:lnSpc>
              <a:spcPct val="90000"/>
            </a:lnSpc>
            <a:spcBef>
              <a:spcPct val="0"/>
            </a:spcBef>
            <a:spcAft>
              <a:spcPct val="35000"/>
            </a:spcAft>
            <a:buNone/>
          </a:pPr>
          <a:r>
            <a:rPr kumimoji="1" lang="ja-JP" altLang="en-US" sz="100" kern="1200">
              <a:solidFill>
                <a:schemeClr val="bg1"/>
              </a:solidFill>
            </a:rPr>
            <a:t>開花時の画像を添付してください</a:t>
          </a:r>
        </a:p>
      </dsp:txBody>
      <dsp:txXfrm rot="10800000">
        <a:off x="643002" y="2575679"/>
        <a:ext cx="2581407" cy="53220"/>
      </dsp:txXfrm>
    </dsp:sp>
    <dsp:sp modelId="{276F559D-39C2-496F-ACA4-EAF131E5B649}">
      <dsp:nvSpPr>
        <dsp:cNvPr id="0" name=""/>
        <dsp:cNvSpPr/>
      </dsp:nvSpPr>
      <dsp:spPr>
        <a:xfrm>
          <a:off x="2570815" y="999236"/>
          <a:ext cx="573478" cy="892614"/>
        </a:xfrm>
        <a:prstGeom prst="rect">
          <a:avLst/>
        </a:prstGeom>
        <a:noFill/>
        <a:ln>
          <a:noFill/>
        </a:ln>
        <a:effectLst/>
      </dsp:spPr>
      <dsp:style>
        <a:lnRef idx="0">
          <a:scrgbClr r="0" g="0" b="0"/>
        </a:lnRef>
        <a:fillRef idx="0">
          <a:scrgbClr r="0" g="0" b="0"/>
        </a:fillRef>
        <a:effectRef idx="0">
          <a:scrgbClr r="0" g="0" b="0"/>
        </a:effectRef>
        <a:fontRef idx="minor"/>
      </dsp:style>
    </dsp:sp>
  </dsp:spTree>
</dsp:drawing>
</file>

<file path=xl/diagrams/drawing9.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104B89E-AE8D-495B-A242-4859AAF634C2}">
      <dsp:nvSpPr>
        <dsp:cNvPr id="0" name=""/>
        <dsp:cNvSpPr/>
      </dsp:nvSpPr>
      <dsp:spPr>
        <a:xfrm>
          <a:off x="1698302" y="1366033"/>
          <a:ext cx="388537" cy="159019"/>
        </a:xfrm>
        <a:prstGeom prst="rect">
          <a:avLst/>
        </a:prstGeom>
        <a:solidFill>
          <a:schemeClr val="accent1">
            <a:tint val="50000"/>
            <a:alpha val="40000"/>
            <a:hueOff val="0"/>
            <a:satOff val="0"/>
            <a:lumOff val="0"/>
            <a:alphaOff val="0"/>
          </a:schemeClr>
        </a:solidFill>
        <a:ln>
          <a:noFill/>
        </a:ln>
        <a:effectLst/>
      </dsp:spPr>
      <dsp:style>
        <a:lnRef idx="0">
          <a:scrgbClr r="0" g="0" b="0"/>
        </a:lnRef>
        <a:fillRef idx="1">
          <a:scrgbClr r="0" g="0" b="0"/>
        </a:fillRef>
        <a:effectRef idx="0">
          <a:scrgbClr r="0" g="0" b="0"/>
        </a:effectRef>
        <a:fontRef idx="minor"/>
      </dsp:style>
    </dsp:sp>
    <dsp:sp modelId="{16A146C3-EA14-436C-8769-0C49E0339E6A}">
      <dsp:nvSpPr>
        <dsp:cNvPr id="0" name=""/>
        <dsp:cNvSpPr/>
      </dsp:nvSpPr>
      <dsp:spPr>
        <a:xfrm>
          <a:off x="49703" y="2594"/>
          <a:ext cx="3522087" cy="2626305"/>
        </a:xfrm>
        <a:prstGeom prst="rect">
          <a:avLst/>
        </a:prstGeom>
        <a:solidFill>
          <a:schemeClr val="accent1">
            <a:tint val="50000"/>
            <a:hueOff val="0"/>
            <a:satOff val="0"/>
            <a:lumOff val="0"/>
            <a:alphaOff val="0"/>
          </a:schemeClr>
        </a:solidFill>
        <a:ln w="12700" cap="flat" cmpd="sng" algn="ctr">
          <a:noFill/>
          <a:prstDash val="solid"/>
          <a:miter lim="800000"/>
        </a:ln>
        <a:effectLst/>
      </dsp:spPr>
      <dsp:style>
        <a:lnRef idx="2">
          <a:scrgbClr r="0" g="0" b="0"/>
        </a:lnRef>
        <a:fillRef idx="1">
          <a:scrgbClr r="0" g="0" b="0"/>
        </a:fillRef>
        <a:effectRef idx="0">
          <a:scrgbClr r="0" g="0" b="0"/>
        </a:effectRef>
        <a:fontRef idx="minor"/>
      </dsp:style>
    </dsp:sp>
    <dsp:sp modelId="{382CAED2-32BB-4E6D-872E-ADA995D54D1A}">
      <dsp:nvSpPr>
        <dsp:cNvPr id="0" name=""/>
        <dsp:cNvSpPr/>
      </dsp:nvSpPr>
      <dsp:spPr>
        <a:xfrm flipV="1">
          <a:off x="643002" y="2575679"/>
          <a:ext cx="2581407" cy="5322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10160" tIns="3810" rIns="10160" bIns="3810" numCol="1" spcCol="1270" anchor="ctr" anchorCtr="0">
          <a:noAutofit/>
        </a:bodyPr>
        <a:lstStyle/>
        <a:p>
          <a:pPr marL="0" lvl="0" indent="0" algn="l" defTabSz="44450">
            <a:lnSpc>
              <a:spcPct val="90000"/>
            </a:lnSpc>
            <a:spcBef>
              <a:spcPct val="0"/>
            </a:spcBef>
            <a:spcAft>
              <a:spcPct val="35000"/>
            </a:spcAft>
            <a:buNone/>
          </a:pPr>
          <a:r>
            <a:rPr kumimoji="1" lang="ja-JP" altLang="en-US" sz="100" kern="1200">
              <a:solidFill>
                <a:schemeClr val="bg1"/>
              </a:solidFill>
            </a:rPr>
            <a:t>開花時の画像を添付してください</a:t>
          </a:r>
        </a:p>
      </dsp:txBody>
      <dsp:txXfrm rot="10800000">
        <a:off x="643002" y="2575679"/>
        <a:ext cx="2581407" cy="53220"/>
      </dsp:txXfrm>
    </dsp:sp>
    <dsp:sp modelId="{276F559D-39C2-496F-ACA4-EAF131E5B649}">
      <dsp:nvSpPr>
        <dsp:cNvPr id="0" name=""/>
        <dsp:cNvSpPr/>
      </dsp:nvSpPr>
      <dsp:spPr>
        <a:xfrm>
          <a:off x="2570815" y="999236"/>
          <a:ext cx="573478" cy="892614"/>
        </a:xfrm>
        <a:prstGeom prst="rect">
          <a:avLst/>
        </a:prstGeom>
        <a:noFill/>
        <a:ln>
          <a:noFill/>
        </a:ln>
        <a:effectLst/>
      </dsp:spPr>
      <dsp:style>
        <a:lnRef idx="0">
          <a:scrgbClr r="0" g="0" b="0"/>
        </a:lnRef>
        <a:fillRef idx="0">
          <a:scrgbClr r="0" g="0" b="0"/>
        </a:fillRef>
        <a:effectRef idx="0">
          <a:scrgbClr r="0" g="0" b="0"/>
        </a:effectRef>
        <a:fontRef idx="minor"/>
      </dsp:style>
    </dsp:sp>
  </dsp:spTree>
</dsp:drawing>
</file>

<file path=xl/diagrams/layout1.xml><?xml version="1.0" encoding="utf-8"?>
<dgm:layoutDef xmlns:dgm="http://schemas.openxmlformats.org/drawingml/2006/diagram" xmlns:a="http://schemas.openxmlformats.org/drawingml/2006/main" uniqueId="urn:microsoft.com/office/officeart/2009/3/layout/SnapshotPictureList">
  <dgm:title val=""/>
  <dgm:desc val=""/>
  <dgm:catLst>
    <dgm:cat type="picture" pri="3000"/>
    <dgm:cat type="pictureconvert" pri="3000"/>
  </dgm:catLst>
  <dgm:samp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ampData>
  <dgm:style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tyleData>
  <dgm:clr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clrData>
  <dgm:layoutNode name="Name0">
    <dgm:varLst>
      <dgm:chMax/>
      <dgm:chPref/>
      <dgm:dir/>
      <dgm:animLvl val="lvl"/>
    </dgm:varLst>
    <dgm:alg type="snake">
      <dgm:param type="grDir" val="tL"/>
      <dgm:param type="flowDir" val="col"/>
    </dgm:alg>
    <dgm:shape xmlns:r="http://schemas.openxmlformats.org/officeDocument/2006/relationships" r:blip="">
      <dgm:adjLst/>
    </dgm:shape>
    <dgm:constrLst>
      <dgm:constr type="primFontSz" for="des" forName="ChildText" refType="primFontSz" refFor="des" refForName="ParentText" op="lte"/>
      <dgm:constr type="w" for="ch" forName="composite" refType="w"/>
      <dgm:constr type="h" for="ch" forName="composite" refType="h"/>
      <dgm:constr type="sp" refType="h" refFor="ch" refForName="composite" op="equ" fact="0.1"/>
      <dgm:constr type="h" for="ch" forName="sibTrans" refType="h" refFor="ch" refForName="composite" op="equ" fact="0.1"/>
      <dgm:constr type="w" for="ch" forName="sibTrans" refType="h" refFor="ch" refForName="sibTrans" op="equ"/>
    </dgm:constrLst>
    <dgm:forEach name="nodesForEach" axis="ch" ptType="node">
      <dgm:layoutNode name="composite">
        <dgm:alg type="composite">
          <dgm:param type="ar" val="2.0273"/>
        </dgm:alg>
        <dgm:shape xmlns:r="http://schemas.openxmlformats.org/officeDocument/2006/relationships" r:blip="">
          <dgm:adjLst/>
        </dgm:shape>
        <dgm:choose name="Name1">
          <dgm:if name="Name2" func="var" arg="dir" op="equ" val="norm">
            <dgm:constrLst>
              <dgm:constr type="l" for="ch" forName="ParentAccentShape" refType="w" fact="0.0238"/>
              <dgm:constr type="t" for="ch" forName="ParentAccentShape" refType="h" fact="0.107"/>
              <dgm:constr type="w" for="ch" forName="ParentAccentShape" refType="w" fact="0.619"/>
              <dgm:constr type="h" for="ch" forName="ParentAccentShape" refType="h" fact="0.893"/>
              <dgm:constr type="l" for="ch" forName="ParentText" refType="w" fact="0.048"/>
              <dgm:constr type="t" for="ch" forName="ParentText" refType="h" fact="0.845"/>
              <dgm:constr type="w" for="ch" forName="ParentText" refType="w" fact="0.571"/>
              <dgm:constr type="h" for="ch" forName="ParentText" refType="h" fact="0.106"/>
              <dgm:constr type="l" for="ch" forName="ChildText" refType="w" fact="0.668"/>
              <dgm:constr type="t" for="ch" forName="ChildText" refType="h" fact="0.107"/>
              <dgm:constr type="w" for="ch" forName="ChildText" refType="w" fact="0.283"/>
              <dgm:constr type="h" for="ch" forName="ChildText" refType="h" fact="0.893"/>
              <dgm:constr type="l" for="ch" forName="ChildAccentShape" refType="w" fact="0.9762"/>
              <dgm:constr type="t" for="ch" forName="ChildAccentShape" refType="h" fact="0.107"/>
              <dgm:constr type="w" for="ch" forName="ChildAccentShape" refType="w" fact="0.0238"/>
              <dgm:constr type="h" for="ch" forName="ChildAccentShape" refType="h" fact="0.893"/>
              <dgm:constr type="l" for="ch" forName="Image" refType="w" fact="0"/>
              <dgm:constr type="t" for="ch" forName="Image" refType="h" fact="0"/>
              <dgm:constr type="w" for="ch" forName="Image" refType="w" fact="0.5952"/>
              <dgm:constr type="h" for="ch" forName="Image" refType="h" fact="0.8447"/>
            </dgm:constrLst>
          </dgm:if>
          <dgm:else name="Name3">
            <dgm:constrLst>
              <dgm:constr type="l" for="ch" forName="ParentAccentShape" refType="w" fact="0.3572"/>
              <dgm:constr type="t" for="ch" forName="ParentAccentShape" refType="h" fact="0.107"/>
              <dgm:constr type="w" for="ch" forName="ParentAccentShape" refType="w" fact="0.619"/>
              <dgm:constr type="h" for="ch" forName="ParentAccentShape" refType="h" fact="0.893"/>
              <dgm:constr type="l" for="ch" forName="ParentText" refType="w" fact="0.381"/>
              <dgm:constr type="t" for="ch" forName="ParentText" refType="h" fact="0.845"/>
              <dgm:constr type="w" for="ch" forName="ParentText" refType="w" fact="0.571"/>
              <dgm:constr type="h" for="ch" forName="ParentText" refType="h" fact="0.106"/>
              <dgm:constr type="l" for="ch" forName="ChildText" refType="w" fact="0.049"/>
              <dgm:constr type="t" for="ch" forName="ChildText" refType="h" fact="0.107"/>
              <dgm:constr type="w" for="ch" forName="ChildText" refType="w" fact="0.283"/>
              <dgm:constr type="h" for="ch" forName="ChildText" refType="h" fact="0.893"/>
              <dgm:constr type="l" for="ch" forName="ChildAccentShape" refType="w" fact="0"/>
              <dgm:constr type="t" for="ch" forName="ChildAccentShape" refType="h" fact="0.107"/>
              <dgm:constr type="w" for="ch" forName="ChildAccentShape" refType="w" fact="0.0238"/>
              <dgm:constr type="h" for="ch" forName="ChildAccentShape" refType="h" fact="0.893"/>
              <dgm:constr type="l" for="ch" forName="Image" refType="w" fact="0.4048"/>
              <dgm:constr type="t" for="ch" forName="Image" refType="h" fact="0"/>
              <dgm:constr type="w" for="ch" forName="Image" refType="w" fact="0.5952"/>
              <dgm:constr type="h" for="ch" forName="Image" refType="h" fact="0.8447"/>
            </dgm:constrLst>
          </dgm:else>
        </dgm:choose>
        <dgm:layoutNode name="ParentAccentShape" styleLbl="trBgShp">
          <dgm:alg type="sp"/>
          <dgm:shape xmlns:r="http://schemas.openxmlformats.org/officeDocument/2006/relationships" type="frame" r:blip="" zOrderOff="-10">
            <dgm:adjLst>
              <dgm:adj idx="1" val="0.0545"/>
            </dgm:adjLst>
          </dgm:shape>
          <dgm:presOf/>
        </dgm:layoutNode>
        <dgm:layoutNode name="ParentText" styleLbl="revTx">
          <dgm:varLst>
            <dgm:chMax val="1"/>
            <dgm:chPref val="1"/>
            <dgm:bulletEnabled val="1"/>
          </dgm:varLst>
          <dgm:alg type="tx">
            <dgm:param type="parTxLTRAlign" val="l"/>
          </dgm:alg>
          <dgm:shape xmlns:r="http://schemas.openxmlformats.org/officeDocument/2006/relationships" type="rect" r:blip="" zOrderOff="10">
            <dgm:adjLst/>
          </dgm:shape>
          <dgm:presOf axis="self" ptType="node"/>
          <dgm:constrLst>
            <dgm:constr type="lMarg" refType="primFontSz" fact="0.8"/>
            <dgm:constr type="rMarg" refType="primFontSz" fact="0.8"/>
            <dgm:constr type="tMarg" refType="primFontSz" fact="0.3"/>
            <dgm:constr type="bMarg" refType="primFontSz" fact="0.3"/>
          </dgm:constrLst>
          <dgm:ruleLst>
            <dgm:rule type="primFontSz" val="5" fact="NaN" max="NaN"/>
          </dgm:ruleLst>
        </dgm:layoutNode>
        <dgm:layoutNode name="ChildText" styleLbl="revTx">
          <dgm:varLst>
            <dgm:chMax val="0"/>
            <dgm:chPref val="0"/>
          </dgm:varLst>
          <dgm:alg type="tx">
            <dgm:param type="parTxLTRAlign" val="l"/>
            <dgm:param type="txAnchorVert" val="t"/>
          </dgm:alg>
          <dgm:shape xmlns:r="http://schemas.openxmlformats.org/officeDocument/2006/relationships" type="rect" r:blip="" zOrderOff="10">
            <dgm:adjLst/>
          </dgm:shape>
          <dgm:choose name="Name4">
            <dgm:if name="Name5" axis="ch" ptType="node" func="cnt" op="gte" val="1">
              <dgm:presOf axis="des" ptType="node"/>
            </dgm:if>
            <dgm:else name="Name6">
              <dgm:presOf/>
            </dgm:else>
          </dgm:choos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layoutNode name="ChildAccentShape" styleLbl="trBgShp">
          <dgm:alg type="sp"/>
          <dgm:choose name="Name7">
            <dgm:if name="Name8" axis="ch" ptType="node" func="cnt" op="gte" val="1">
              <dgm:shape xmlns:r="http://schemas.openxmlformats.org/officeDocument/2006/relationships" type="rect" r:blip="" zOrderOff="-10">
                <dgm:adjLst/>
              </dgm:shape>
            </dgm:if>
            <dgm:else name="Name9">
              <dgm:shape xmlns:r="http://schemas.openxmlformats.org/officeDocument/2006/relationships" type="rect" r:blip="" hideGeom="1">
                <dgm:adjLst/>
              </dgm:shape>
            </dgm:else>
          </dgm:choose>
          <dgm:presOf/>
        </dgm:layoutNode>
        <dgm:layoutNode name="Image" styleLbl="alignImgPlace1">
          <dgm:alg type="sp"/>
          <dgm:shape xmlns:r="http://schemas.openxmlformats.org/officeDocument/2006/relationships" type="rect" r:blip="" blipPhldr="1">
            <dgm:adjLst/>
          </dgm:shape>
          <dgm:presOf/>
        </dgm:layoutNod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10.xml><?xml version="1.0" encoding="utf-8"?>
<dgm:layoutDef xmlns:dgm="http://schemas.openxmlformats.org/drawingml/2006/diagram" xmlns:a="http://schemas.openxmlformats.org/drawingml/2006/main" uniqueId="urn:microsoft.com/office/officeart/2009/3/layout/SnapshotPictureList">
  <dgm:title val=""/>
  <dgm:desc val=""/>
  <dgm:catLst>
    <dgm:cat type="picture" pri="3000"/>
    <dgm:cat type="pictureconvert" pri="3000"/>
  </dgm:catLst>
  <dgm:samp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ampData>
  <dgm:style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tyleData>
  <dgm:clr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clrData>
  <dgm:layoutNode name="Name0">
    <dgm:varLst>
      <dgm:chMax/>
      <dgm:chPref/>
      <dgm:dir/>
      <dgm:animLvl val="lvl"/>
    </dgm:varLst>
    <dgm:alg type="snake">
      <dgm:param type="grDir" val="tL"/>
      <dgm:param type="flowDir" val="col"/>
    </dgm:alg>
    <dgm:shape xmlns:r="http://schemas.openxmlformats.org/officeDocument/2006/relationships" r:blip="">
      <dgm:adjLst/>
    </dgm:shape>
    <dgm:constrLst>
      <dgm:constr type="primFontSz" for="des" forName="ChildText" refType="primFontSz" refFor="des" refForName="ParentText" op="lte"/>
      <dgm:constr type="w" for="ch" forName="composite" refType="w"/>
      <dgm:constr type="h" for="ch" forName="composite" refType="h"/>
      <dgm:constr type="sp" refType="h" refFor="ch" refForName="composite" op="equ" fact="0.1"/>
      <dgm:constr type="h" for="ch" forName="sibTrans" refType="h" refFor="ch" refForName="composite" op="equ" fact="0.1"/>
      <dgm:constr type="w" for="ch" forName="sibTrans" refType="h" refFor="ch" refForName="sibTrans" op="equ"/>
    </dgm:constrLst>
    <dgm:forEach name="nodesForEach" axis="ch" ptType="node">
      <dgm:layoutNode name="composite">
        <dgm:alg type="composite">
          <dgm:param type="ar" val="2.0273"/>
        </dgm:alg>
        <dgm:shape xmlns:r="http://schemas.openxmlformats.org/officeDocument/2006/relationships" r:blip="">
          <dgm:adjLst/>
        </dgm:shape>
        <dgm:choose name="Name1">
          <dgm:if name="Name2" func="var" arg="dir" op="equ" val="norm">
            <dgm:constrLst>
              <dgm:constr type="l" for="ch" forName="ParentAccentShape" refType="w" fact="0.0238"/>
              <dgm:constr type="t" for="ch" forName="ParentAccentShape" refType="h" fact="0.107"/>
              <dgm:constr type="w" for="ch" forName="ParentAccentShape" refType="w" fact="0.619"/>
              <dgm:constr type="h" for="ch" forName="ParentAccentShape" refType="h" fact="0.893"/>
              <dgm:constr type="l" for="ch" forName="ParentText" refType="w" fact="0.048"/>
              <dgm:constr type="t" for="ch" forName="ParentText" refType="h" fact="0.845"/>
              <dgm:constr type="w" for="ch" forName="ParentText" refType="w" fact="0.571"/>
              <dgm:constr type="h" for="ch" forName="ParentText" refType="h" fact="0.106"/>
              <dgm:constr type="l" for="ch" forName="ChildText" refType="w" fact="0.668"/>
              <dgm:constr type="t" for="ch" forName="ChildText" refType="h" fact="0.107"/>
              <dgm:constr type="w" for="ch" forName="ChildText" refType="w" fact="0.283"/>
              <dgm:constr type="h" for="ch" forName="ChildText" refType="h" fact="0.893"/>
              <dgm:constr type="l" for="ch" forName="ChildAccentShape" refType="w" fact="0.9762"/>
              <dgm:constr type="t" for="ch" forName="ChildAccentShape" refType="h" fact="0.107"/>
              <dgm:constr type="w" for="ch" forName="ChildAccentShape" refType="w" fact="0.0238"/>
              <dgm:constr type="h" for="ch" forName="ChildAccentShape" refType="h" fact="0.893"/>
              <dgm:constr type="l" for="ch" forName="Image" refType="w" fact="0"/>
              <dgm:constr type="t" for="ch" forName="Image" refType="h" fact="0"/>
              <dgm:constr type="w" for="ch" forName="Image" refType="w" fact="0.5952"/>
              <dgm:constr type="h" for="ch" forName="Image" refType="h" fact="0.8447"/>
            </dgm:constrLst>
          </dgm:if>
          <dgm:else name="Name3">
            <dgm:constrLst>
              <dgm:constr type="l" for="ch" forName="ParentAccentShape" refType="w" fact="0.3572"/>
              <dgm:constr type="t" for="ch" forName="ParentAccentShape" refType="h" fact="0.107"/>
              <dgm:constr type="w" for="ch" forName="ParentAccentShape" refType="w" fact="0.619"/>
              <dgm:constr type="h" for="ch" forName="ParentAccentShape" refType="h" fact="0.893"/>
              <dgm:constr type="l" for="ch" forName="ParentText" refType="w" fact="0.381"/>
              <dgm:constr type="t" for="ch" forName="ParentText" refType="h" fact="0.845"/>
              <dgm:constr type="w" for="ch" forName="ParentText" refType="w" fact="0.571"/>
              <dgm:constr type="h" for="ch" forName="ParentText" refType="h" fact="0.106"/>
              <dgm:constr type="l" for="ch" forName="ChildText" refType="w" fact="0.049"/>
              <dgm:constr type="t" for="ch" forName="ChildText" refType="h" fact="0.107"/>
              <dgm:constr type="w" for="ch" forName="ChildText" refType="w" fact="0.283"/>
              <dgm:constr type="h" for="ch" forName="ChildText" refType="h" fact="0.893"/>
              <dgm:constr type="l" for="ch" forName="ChildAccentShape" refType="w" fact="0"/>
              <dgm:constr type="t" for="ch" forName="ChildAccentShape" refType="h" fact="0.107"/>
              <dgm:constr type="w" for="ch" forName="ChildAccentShape" refType="w" fact="0.0238"/>
              <dgm:constr type="h" for="ch" forName="ChildAccentShape" refType="h" fact="0.893"/>
              <dgm:constr type="l" for="ch" forName="Image" refType="w" fact="0.4048"/>
              <dgm:constr type="t" for="ch" forName="Image" refType="h" fact="0"/>
              <dgm:constr type="w" for="ch" forName="Image" refType="w" fact="0.5952"/>
              <dgm:constr type="h" for="ch" forName="Image" refType="h" fact="0.8447"/>
            </dgm:constrLst>
          </dgm:else>
        </dgm:choose>
        <dgm:layoutNode name="ParentAccentShape" styleLbl="trBgShp">
          <dgm:alg type="sp"/>
          <dgm:shape xmlns:r="http://schemas.openxmlformats.org/officeDocument/2006/relationships" type="frame" r:blip="" zOrderOff="-10">
            <dgm:adjLst>
              <dgm:adj idx="1" val="0.0545"/>
            </dgm:adjLst>
          </dgm:shape>
          <dgm:presOf/>
        </dgm:layoutNode>
        <dgm:layoutNode name="ParentText" styleLbl="revTx">
          <dgm:varLst>
            <dgm:chMax val="1"/>
            <dgm:chPref val="1"/>
            <dgm:bulletEnabled val="1"/>
          </dgm:varLst>
          <dgm:alg type="tx">
            <dgm:param type="parTxLTRAlign" val="l"/>
          </dgm:alg>
          <dgm:shape xmlns:r="http://schemas.openxmlformats.org/officeDocument/2006/relationships" type="rect" r:blip="" zOrderOff="10">
            <dgm:adjLst/>
          </dgm:shape>
          <dgm:presOf axis="self" ptType="node"/>
          <dgm:constrLst>
            <dgm:constr type="lMarg" refType="primFontSz" fact="0.8"/>
            <dgm:constr type="rMarg" refType="primFontSz" fact="0.8"/>
            <dgm:constr type="tMarg" refType="primFontSz" fact="0.3"/>
            <dgm:constr type="bMarg" refType="primFontSz" fact="0.3"/>
          </dgm:constrLst>
          <dgm:ruleLst>
            <dgm:rule type="primFontSz" val="5" fact="NaN" max="NaN"/>
          </dgm:ruleLst>
        </dgm:layoutNode>
        <dgm:layoutNode name="ChildText" styleLbl="revTx">
          <dgm:varLst>
            <dgm:chMax val="0"/>
            <dgm:chPref val="0"/>
          </dgm:varLst>
          <dgm:alg type="tx">
            <dgm:param type="parTxLTRAlign" val="l"/>
            <dgm:param type="txAnchorVert" val="t"/>
          </dgm:alg>
          <dgm:shape xmlns:r="http://schemas.openxmlformats.org/officeDocument/2006/relationships" type="rect" r:blip="" zOrderOff="10">
            <dgm:adjLst/>
          </dgm:shape>
          <dgm:choose name="Name4">
            <dgm:if name="Name5" axis="ch" ptType="node" func="cnt" op="gte" val="1">
              <dgm:presOf axis="des" ptType="node"/>
            </dgm:if>
            <dgm:else name="Name6">
              <dgm:presOf/>
            </dgm:else>
          </dgm:choos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layoutNode name="ChildAccentShape" styleLbl="trBgShp">
          <dgm:alg type="sp"/>
          <dgm:choose name="Name7">
            <dgm:if name="Name8" axis="ch" ptType="node" func="cnt" op="gte" val="1">
              <dgm:shape xmlns:r="http://schemas.openxmlformats.org/officeDocument/2006/relationships" type="rect" r:blip="" zOrderOff="-10">
                <dgm:adjLst/>
              </dgm:shape>
            </dgm:if>
            <dgm:else name="Name9">
              <dgm:shape xmlns:r="http://schemas.openxmlformats.org/officeDocument/2006/relationships" type="rect" r:blip="" hideGeom="1">
                <dgm:adjLst/>
              </dgm:shape>
            </dgm:else>
          </dgm:choose>
          <dgm:presOf/>
        </dgm:layoutNode>
        <dgm:layoutNode name="Image" styleLbl="alignImgPlace1">
          <dgm:alg type="sp"/>
          <dgm:shape xmlns:r="http://schemas.openxmlformats.org/officeDocument/2006/relationships" type="rect" r:blip="" blipPhldr="1">
            <dgm:adjLst/>
          </dgm:shape>
          <dgm:presOf/>
        </dgm:layoutNod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9/3/layout/SnapshotPictureList">
  <dgm:title val=""/>
  <dgm:desc val=""/>
  <dgm:catLst>
    <dgm:cat type="picture" pri="3000"/>
    <dgm:cat type="pictureconvert" pri="3000"/>
  </dgm:catLst>
  <dgm:samp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ampData>
  <dgm:style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tyleData>
  <dgm:clr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clrData>
  <dgm:layoutNode name="Name0">
    <dgm:varLst>
      <dgm:chMax/>
      <dgm:chPref/>
      <dgm:dir/>
      <dgm:animLvl val="lvl"/>
    </dgm:varLst>
    <dgm:alg type="snake">
      <dgm:param type="grDir" val="tL"/>
      <dgm:param type="flowDir" val="col"/>
    </dgm:alg>
    <dgm:shape xmlns:r="http://schemas.openxmlformats.org/officeDocument/2006/relationships" r:blip="">
      <dgm:adjLst/>
    </dgm:shape>
    <dgm:constrLst>
      <dgm:constr type="primFontSz" for="des" forName="ChildText" refType="primFontSz" refFor="des" refForName="ParentText" op="lte"/>
      <dgm:constr type="w" for="ch" forName="composite" refType="w"/>
      <dgm:constr type="h" for="ch" forName="composite" refType="h"/>
      <dgm:constr type="sp" refType="h" refFor="ch" refForName="composite" op="equ" fact="0.1"/>
      <dgm:constr type="h" for="ch" forName="sibTrans" refType="h" refFor="ch" refForName="composite" op="equ" fact="0.1"/>
      <dgm:constr type="w" for="ch" forName="sibTrans" refType="h" refFor="ch" refForName="sibTrans" op="equ"/>
    </dgm:constrLst>
    <dgm:forEach name="nodesForEach" axis="ch" ptType="node">
      <dgm:layoutNode name="composite">
        <dgm:alg type="composite">
          <dgm:param type="ar" val="2.0273"/>
        </dgm:alg>
        <dgm:shape xmlns:r="http://schemas.openxmlformats.org/officeDocument/2006/relationships" r:blip="">
          <dgm:adjLst/>
        </dgm:shape>
        <dgm:choose name="Name1">
          <dgm:if name="Name2" func="var" arg="dir" op="equ" val="norm">
            <dgm:constrLst>
              <dgm:constr type="l" for="ch" forName="ParentAccentShape" refType="w" fact="0.0238"/>
              <dgm:constr type="t" for="ch" forName="ParentAccentShape" refType="h" fact="0.107"/>
              <dgm:constr type="w" for="ch" forName="ParentAccentShape" refType="w" fact="0.619"/>
              <dgm:constr type="h" for="ch" forName="ParentAccentShape" refType="h" fact="0.893"/>
              <dgm:constr type="l" for="ch" forName="ParentText" refType="w" fact="0.048"/>
              <dgm:constr type="t" for="ch" forName="ParentText" refType="h" fact="0.845"/>
              <dgm:constr type="w" for="ch" forName="ParentText" refType="w" fact="0.571"/>
              <dgm:constr type="h" for="ch" forName="ParentText" refType="h" fact="0.106"/>
              <dgm:constr type="l" for="ch" forName="ChildText" refType="w" fact="0.668"/>
              <dgm:constr type="t" for="ch" forName="ChildText" refType="h" fact="0.107"/>
              <dgm:constr type="w" for="ch" forName="ChildText" refType="w" fact="0.283"/>
              <dgm:constr type="h" for="ch" forName="ChildText" refType="h" fact="0.893"/>
              <dgm:constr type="l" for="ch" forName="ChildAccentShape" refType="w" fact="0.9762"/>
              <dgm:constr type="t" for="ch" forName="ChildAccentShape" refType="h" fact="0.107"/>
              <dgm:constr type="w" for="ch" forName="ChildAccentShape" refType="w" fact="0.0238"/>
              <dgm:constr type="h" for="ch" forName="ChildAccentShape" refType="h" fact="0.893"/>
              <dgm:constr type="l" for="ch" forName="Image" refType="w" fact="0"/>
              <dgm:constr type="t" for="ch" forName="Image" refType="h" fact="0"/>
              <dgm:constr type="w" for="ch" forName="Image" refType="w" fact="0.5952"/>
              <dgm:constr type="h" for="ch" forName="Image" refType="h" fact="0.8447"/>
            </dgm:constrLst>
          </dgm:if>
          <dgm:else name="Name3">
            <dgm:constrLst>
              <dgm:constr type="l" for="ch" forName="ParentAccentShape" refType="w" fact="0.3572"/>
              <dgm:constr type="t" for="ch" forName="ParentAccentShape" refType="h" fact="0.107"/>
              <dgm:constr type="w" for="ch" forName="ParentAccentShape" refType="w" fact="0.619"/>
              <dgm:constr type="h" for="ch" forName="ParentAccentShape" refType="h" fact="0.893"/>
              <dgm:constr type="l" for="ch" forName="ParentText" refType="w" fact="0.381"/>
              <dgm:constr type="t" for="ch" forName="ParentText" refType="h" fact="0.845"/>
              <dgm:constr type="w" for="ch" forName="ParentText" refType="w" fact="0.571"/>
              <dgm:constr type="h" for="ch" forName="ParentText" refType="h" fact="0.106"/>
              <dgm:constr type="l" for="ch" forName="ChildText" refType="w" fact="0.049"/>
              <dgm:constr type="t" for="ch" forName="ChildText" refType="h" fact="0.107"/>
              <dgm:constr type="w" for="ch" forName="ChildText" refType="w" fact="0.283"/>
              <dgm:constr type="h" for="ch" forName="ChildText" refType="h" fact="0.893"/>
              <dgm:constr type="l" for="ch" forName="ChildAccentShape" refType="w" fact="0"/>
              <dgm:constr type="t" for="ch" forName="ChildAccentShape" refType="h" fact="0.107"/>
              <dgm:constr type="w" for="ch" forName="ChildAccentShape" refType="w" fact="0.0238"/>
              <dgm:constr type="h" for="ch" forName="ChildAccentShape" refType="h" fact="0.893"/>
              <dgm:constr type="l" for="ch" forName="Image" refType="w" fact="0.4048"/>
              <dgm:constr type="t" for="ch" forName="Image" refType="h" fact="0"/>
              <dgm:constr type="w" for="ch" forName="Image" refType="w" fact="0.5952"/>
              <dgm:constr type="h" for="ch" forName="Image" refType="h" fact="0.8447"/>
            </dgm:constrLst>
          </dgm:else>
        </dgm:choose>
        <dgm:layoutNode name="ParentAccentShape" styleLbl="trBgShp">
          <dgm:alg type="sp"/>
          <dgm:shape xmlns:r="http://schemas.openxmlformats.org/officeDocument/2006/relationships" type="frame" r:blip="" zOrderOff="-10">
            <dgm:adjLst>
              <dgm:adj idx="1" val="0.0545"/>
            </dgm:adjLst>
          </dgm:shape>
          <dgm:presOf/>
        </dgm:layoutNode>
        <dgm:layoutNode name="ParentText" styleLbl="revTx">
          <dgm:varLst>
            <dgm:chMax val="1"/>
            <dgm:chPref val="1"/>
            <dgm:bulletEnabled val="1"/>
          </dgm:varLst>
          <dgm:alg type="tx">
            <dgm:param type="parTxLTRAlign" val="l"/>
          </dgm:alg>
          <dgm:shape xmlns:r="http://schemas.openxmlformats.org/officeDocument/2006/relationships" type="rect" r:blip="" zOrderOff="10">
            <dgm:adjLst/>
          </dgm:shape>
          <dgm:presOf axis="self" ptType="node"/>
          <dgm:constrLst>
            <dgm:constr type="lMarg" refType="primFontSz" fact="0.8"/>
            <dgm:constr type="rMarg" refType="primFontSz" fact="0.8"/>
            <dgm:constr type="tMarg" refType="primFontSz" fact="0.3"/>
            <dgm:constr type="bMarg" refType="primFontSz" fact="0.3"/>
          </dgm:constrLst>
          <dgm:ruleLst>
            <dgm:rule type="primFontSz" val="5" fact="NaN" max="NaN"/>
          </dgm:ruleLst>
        </dgm:layoutNode>
        <dgm:layoutNode name="ChildText" styleLbl="revTx">
          <dgm:varLst>
            <dgm:chMax val="0"/>
            <dgm:chPref val="0"/>
          </dgm:varLst>
          <dgm:alg type="tx">
            <dgm:param type="parTxLTRAlign" val="l"/>
            <dgm:param type="txAnchorVert" val="t"/>
          </dgm:alg>
          <dgm:shape xmlns:r="http://schemas.openxmlformats.org/officeDocument/2006/relationships" type="rect" r:blip="" zOrderOff="10">
            <dgm:adjLst/>
          </dgm:shape>
          <dgm:choose name="Name4">
            <dgm:if name="Name5" axis="ch" ptType="node" func="cnt" op="gte" val="1">
              <dgm:presOf axis="des" ptType="node"/>
            </dgm:if>
            <dgm:else name="Name6">
              <dgm:presOf/>
            </dgm:else>
          </dgm:choos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layoutNode name="ChildAccentShape" styleLbl="trBgShp">
          <dgm:alg type="sp"/>
          <dgm:choose name="Name7">
            <dgm:if name="Name8" axis="ch" ptType="node" func="cnt" op="gte" val="1">
              <dgm:shape xmlns:r="http://schemas.openxmlformats.org/officeDocument/2006/relationships" type="rect" r:blip="" zOrderOff="-10">
                <dgm:adjLst/>
              </dgm:shape>
            </dgm:if>
            <dgm:else name="Name9">
              <dgm:shape xmlns:r="http://schemas.openxmlformats.org/officeDocument/2006/relationships" type="rect" r:blip="" hideGeom="1">
                <dgm:adjLst/>
              </dgm:shape>
            </dgm:else>
          </dgm:choose>
          <dgm:presOf/>
        </dgm:layoutNode>
        <dgm:layoutNode name="Image" styleLbl="alignImgPlace1">
          <dgm:alg type="sp"/>
          <dgm:shape xmlns:r="http://schemas.openxmlformats.org/officeDocument/2006/relationships" type="rect" r:blip="" blipPhldr="1">
            <dgm:adjLst/>
          </dgm:shape>
          <dgm:presOf/>
        </dgm:layoutNod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3.xml><?xml version="1.0" encoding="utf-8"?>
<dgm:layoutDef xmlns:dgm="http://schemas.openxmlformats.org/drawingml/2006/diagram" xmlns:a="http://schemas.openxmlformats.org/drawingml/2006/main" uniqueId="urn:microsoft.com/office/officeart/2009/3/layout/SnapshotPictureList">
  <dgm:title val=""/>
  <dgm:desc val=""/>
  <dgm:catLst>
    <dgm:cat type="picture" pri="3000"/>
    <dgm:cat type="pictureconvert" pri="3000"/>
  </dgm:catLst>
  <dgm:samp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ampData>
  <dgm:style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tyleData>
  <dgm:clr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clrData>
  <dgm:layoutNode name="Name0">
    <dgm:varLst>
      <dgm:chMax/>
      <dgm:chPref/>
      <dgm:dir/>
      <dgm:animLvl val="lvl"/>
    </dgm:varLst>
    <dgm:alg type="snake">
      <dgm:param type="grDir" val="tL"/>
      <dgm:param type="flowDir" val="col"/>
    </dgm:alg>
    <dgm:shape xmlns:r="http://schemas.openxmlformats.org/officeDocument/2006/relationships" r:blip="">
      <dgm:adjLst/>
    </dgm:shape>
    <dgm:constrLst>
      <dgm:constr type="primFontSz" for="des" forName="ChildText" refType="primFontSz" refFor="des" refForName="ParentText" op="lte"/>
      <dgm:constr type="w" for="ch" forName="composite" refType="w"/>
      <dgm:constr type="h" for="ch" forName="composite" refType="h"/>
      <dgm:constr type="sp" refType="h" refFor="ch" refForName="composite" op="equ" fact="0.1"/>
      <dgm:constr type="h" for="ch" forName="sibTrans" refType="h" refFor="ch" refForName="composite" op="equ" fact="0.1"/>
      <dgm:constr type="w" for="ch" forName="sibTrans" refType="h" refFor="ch" refForName="sibTrans" op="equ"/>
    </dgm:constrLst>
    <dgm:forEach name="nodesForEach" axis="ch" ptType="node">
      <dgm:layoutNode name="composite">
        <dgm:alg type="composite">
          <dgm:param type="ar" val="2.0273"/>
        </dgm:alg>
        <dgm:shape xmlns:r="http://schemas.openxmlformats.org/officeDocument/2006/relationships" r:blip="">
          <dgm:adjLst/>
        </dgm:shape>
        <dgm:choose name="Name1">
          <dgm:if name="Name2" func="var" arg="dir" op="equ" val="norm">
            <dgm:constrLst>
              <dgm:constr type="l" for="ch" forName="ParentAccentShape" refType="w" fact="0.0238"/>
              <dgm:constr type="t" for="ch" forName="ParentAccentShape" refType="h" fact="0.107"/>
              <dgm:constr type="w" for="ch" forName="ParentAccentShape" refType="w" fact="0.619"/>
              <dgm:constr type="h" for="ch" forName="ParentAccentShape" refType="h" fact="0.893"/>
              <dgm:constr type="l" for="ch" forName="ParentText" refType="w" fact="0.048"/>
              <dgm:constr type="t" for="ch" forName="ParentText" refType="h" fact="0.845"/>
              <dgm:constr type="w" for="ch" forName="ParentText" refType="w" fact="0.571"/>
              <dgm:constr type="h" for="ch" forName="ParentText" refType="h" fact="0.106"/>
              <dgm:constr type="l" for="ch" forName="ChildText" refType="w" fact="0.668"/>
              <dgm:constr type="t" for="ch" forName="ChildText" refType="h" fact="0.107"/>
              <dgm:constr type="w" for="ch" forName="ChildText" refType="w" fact="0.283"/>
              <dgm:constr type="h" for="ch" forName="ChildText" refType="h" fact="0.893"/>
              <dgm:constr type="l" for="ch" forName="ChildAccentShape" refType="w" fact="0.9762"/>
              <dgm:constr type="t" for="ch" forName="ChildAccentShape" refType="h" fact="0.107"/>
              <dgm:constr type="w" for="ch" forName="ChildAccentShape" refType="w" fact="0.0238"/>
              <dgm:constr type="h" for="ch" forName="ChildAccentShape" refType="h" fact="0.893"/>
              <dgm:constr type="l" for="ch" forName="Image" refType="w" fact="0"/>
              <dgm:constr type="t" for="ch" forName="Image" refType="h" fact="0"/>
              <dgm:constr type="w" for="ch" forName="Image" refType="w" fact="0.5952"/>
              <dgm:constr type="h" for="ch" forName="Image" refType="h" fact="0.8447"/>
            </dgm:constrLst>
          </dgm:if>
          <dgm:else name="Name3">
            <dgm:constrLst>
              <dgm:constr type="l" for="ch" forName="ParentAccentShape" refType="w" fact="0.3572"/>
              <dgm:constr type="t" for="ch" forName="ParentAccentShape" refType="h" fact="0.107"/>
              <dgm:constr type="w" for="ch" forName="ParentAccentShape" refType="w" fact="0.619"/>
              <dgm:constr type="h" for="ch" forName="ParentAccentShape" refType="h" fact="0.893"/>
              <dgm:constr type="l" for="ch" forName="ParentText" refType="w" fact="0.381"/>
              <dgm:constr type="t" for="ch" forName="ParentText" refType="h" fact="0.845"/>
              <dgm:constr type="w" for="ch" forName="ParentText" refType="w" fact="0.571"/>
              <dgm:constr type="h" for="ch" forName="ParentText" refType="h" fact="0.106"/>
              <dgm:constr type="l" for="ch" forName="ChildText" refType="w" fact="0.049"/>
              <dgm:constr type="t" for="ch" forName="ChildText" refType="h" fact="0.107"/>
              <dgm:constr type="w" for="ch" forName="ChildText" refType="w" fact="0.283"/>
              <dgm:constr type="h" for="ch" forName="ChildText" refType="h" fact="0.893"/>
              <dgm:constr type="l" for="ch" forName="ChildAccentShape" refType="w" fact="0"/>
              <dgm:constr type="t" for="ch" forName="ChildAccentShape" refType="h" fact="0.107"/>
              <dgm:constr type="w" for="ch" forName="ChildAccentShape" refType="w" fact="0.0238"/>
              <dgm:constr type="h" for="ch" forName="ChildAccentShape" refType="h" fact="0.893"/>
              <dgm:constr type="l" for="ch" forName="Image" refType="w" fact="0.4048"/>
              <dgm:constr type="t" for="ch" forName="Image" refType="h" fact="0"/>
              <dgm:constr type="w" for="ch" forName="Image" refType="w" fact="0.5952"/>
              <dgm:constr type="h" for="ch" forName="Image" refType="h" fact="0.8447"/>
            </dgm:constrLst>
          </dgm:else>
        </dgm:choose>
        <dgm:layoutNode name="ParentAccentShape" styleLbl="trBgShp">
          <dgm:alg type="sp"/>
          <dgm:shape xmlns:r="http://schemas.openxmlformats.org/officeDocument/2006/relationships" type="frame" r:blip="" zOrderOff="-10">
            <dgm:adjLst>
              <dgm:adj idx="1" val="0.0545"/>
            </dgm:adjLst>
          </dgm:shape>
          <dgm:presOf/>
        </dgm:layoutNode>
        <dgm:layoutNode name="ParentText" styleLbl="revTx">
          <dgm:varLst>
            <dgm:chMax val="1"/>
            <dgm:chPref val="1"/>
            <dgm:bulletEnabled val="1"/>
          </dgm:varLst>
          <dgm:alg type="tx">
            <dgm:param type="parTxLTRAlign" val="l"/>
          </dgm:alg>
          <dgm:shape xmlns:r="http://schemas.openxmlformats.org/officeDocument/2006/relationships" type="rect" r:blip="" zOrderOff="10">
            <dgm:adjLst/>
          </dgm:shape>
          <dgm:presOf axis="self" ptType="node"/>
          <dgm:constrLst>
            <dgm:constr type="lMarg" refType="primFontSz" fact="0.8"/>
            <dgm:constr type="rMarg" refType="primFontSz" fact="0.8"/>
            <dgm:constr type="tMarg" refType="primFontSz" fact="0.3"/>
            <dgm:constr type="bMarg" refType="primFontSz" fact="0.3"/>
          </dgm:constrLst>
          <dgm:ruleLst>
            <dgm:rule type="primFontSz" val="5" fact="NaN" max="NaN"/>
          </dgm:ruleLst>
        </dgm:layoutNode>
        <dgm:layoutNode name="ChildText" styleLbl="revTx">
          <dgm:varLst>
            <dgm:chMax val="0"/>
            <dgm:chPref val="0"/>
          </dgm:varLst>
          <dgm:alg type="tx">
            <dgm:param type="parTxLTRAlign" val="l"/>
            <dgm:param type="txAnchorVert" val="t"/>
          </dgm:alg>
          <dgm:shape xmlns:r="http://schemas.openxmlformats.org/officeDocument/2006/relationships" type="rect" r:blip="" zOrderOff="10">
            <dgm:adjLst/>
          </dgm:shape>
          <dgm:choose name="Name4">
            <dgm:if name="Name5" axis="ch" ptType="node" func="cnt" op="gte" val="1">
              <dgm:presOf axis="des" ptType="node"/>
            </dgm:if>
            <dgm:else name="Name6">
              <dgm:presOf/>
            </dgm:else>
          </dgm:choos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layoutNode name="ChildAccentShape" styleLbl="trBgShp">
          <dgm:alg type="sp"/>
          <dgm:choose name="Name7">
            <dgm:if name="Name8" axis="ch" ptType="node" func="cnt" op="gte" val="1">
              <dgm:shape xmlns:r="http://schemas.openxmlformats.org/officeDocument/2006/relationships" type="rect" r:blip="" zOrderOff="-10">
                <dgm:adjLst/>
              </dgm:shape>
            </dgm:if>
            <dgm:else name="Name9">
              <dgm:shape xmlns:r="http://schemas.openxmlformats.org/officeDocument/2006/relationships" type="rect" r:blip="" hideGeom="1">
                <dgm:adjLst/>
              </dgm:shape>
            </dgm:else>
          </dgm:choose>
          <dgm:presOf/>
        </dgm:layoutNode>
        <dgm:layoutNode name="Image" styleLbl="alignImgPlace1">
          <dgm:alg type="sp"/>
          <dgm:shape xmlns:r="http://schemas.openxmlformats.org/officeDocument/2006/relationships" type="rect" r:blip="" blipPhldr="1">
            <dgm:adjLst/>
          </dgm:shape>
          <dgm:presOf/>
        </dgm:layoutNod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4.xml><?xml version="1.0" encoding="utf-8"?>
<dgm:layoutDef xmlns:dgm="http://schemas.openxmlformats.org/drawingml/2006/diagram" xmlns:a="http://schemas.openxmlformats.org/drawingml/2006/main" uniqueId="urn:microsoft.com/office/officeart/2009/3/layout/SnapshotPictureList">
  <dgm:title val=""/>
  <dgm:desc val=""/>
  <dgm:catLst>
    <dgm:cat type="picture" pri="3000"/>
    <dgm:cat type="pictureconvert" pri="3000"/>
  </dgm:catLst>
  <dgm:samp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ampData>
  <dgm:style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tyleData>
  <dgm:clr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clrData>
  <dgm:layoutNode name="Name0">
    <dgm:varLst>
      <dgm:chMax/>
      <dgm:chPref/>
      <dgm:dir/>
      <dgm:animLvl val="lvl"/>
    </dgm:varLst>
    <dgm:alg type="snake">
      <dgm:param type="grDir" val="tL"/>
      <dgm:param type="flowDir" val="col"/>
    </dgm:alg>
    <dgm:shape xmlns:r="http://schemas.openxmlformats.org/officeDocument/2006/relationships" r:blip="">
      <dgm:adjLst/>
    </dgm:shape>
    <dgm:constrLst>
      <dgm:constr type="primFontSz" for="des" forName="ChildText" refType="primFontSz" refFor="des" refForName="ParentText" op="lte"/>
      <dgm:constr type="w" for="ch" forName="composite" refType="w"/>
      <dgm:constr type="h" for="ch" forName="composite" refType="h"/>
      <dgm:constr type="sp" refType="h" refFor="ch" refForName="composite" op="equ" fact="0.1"/>
      <dgm:constr type="h" for="ch" forName="sibTrans" refType="h" refFor="ch" refForName="composite" op="equ" fact="0.1"/>
      <dgm:constr type="w" for="ch" forName="sibTrans" refType="h" refFor="ch" refForName="sibTrans" op="equ"/>
    </dgm:constrLst>
    <dgm:forEach name="nodesForEach" axis="ch" ptType="node">
      <dgm:layoutNode name="composite">
        <dgm:alg type="composite">
          <dgm:param type="ar" val="2.0273"/>
        </dgm:alg>
        <dgm:shape xmlns:r="http://schemas.openxmlformats.org/officeDocument/2006/relationships" r:blip="">
          <dgm:adjLst/>
        </dgm:shape>
        <dgm:choose name="Name1">
          <dgm:if name="Name2" func="var" arg="dir" op="equ" val="norm">
            <dgm:constrLst>
              <dgm:constr type="l" for="ch" forName="ParentAccentShape" refType="w" fact="0.0238"/>
              <dgm:constr type="t" for="ch" forName="ParentAccentShape" refType="h" fact="0.107"/>
              <dgm:constr type="w" for="ch" forName="ParentAccentShape" refType="w" fact="0.619"/>
              <dgm:constr type="h" for="ch" forName="ParentAccentShape" refType="h" fact="0.893"/>
              <dgm:constr type="l" for="ch" forName="ParentText" refType="w" fact="0.048"/>
              <dgm:constr type="t" for="ch" forName="ParentText" refType="h" fact="0.845"/>
              <dgm:constr type="w" for="ch" forName="ParentText" refType="w" fact="0.571"/>
              <dgm:constr type="h" for="ch" forName="ParentText" refType="h" fact="0.106"/>
              <dgm:constr type="l" for="ch" forName="ChildText" refType="w" fact="0.668"/>
              <dgm:constr type="t" for="ch" forName="ChildText" refType="h" fact="0.107"/>
              <dgm:constr type="w" for="ch" forName="ChildText" refType="w" fact="0.283"/>
              <dgm:constr type="h" for="ch" forName="ChildText" refType="h" fact="0.893"/>
              <dgm:constr type="l" for="ch" forName="ChildAccentShape" refType="w" fact="0.9762"/>
              <dgm:constr type="t" for="ch" forName="ChildAccentShape" refType="h" fact="0.107"/>
              <dgm:constr type="w" for="ch" forName="ChildAccentShape" refType="w" fact="0.0238"/>
              <dgm:constr type="h" for="ch" forName="ChildAccentShape" refType="h" fact="0.893"/>
              <dgm:constr type="l" for="ch" forName="Image" refType="w" fact="0"/>
              <dgm:constr type="t" for="ch" forName="Image" refType="h" fact="0"/>
              <dgm:constr type="w" for="ch" forName="Image" refType="w" fact="0.5952"/>
              <dgm:constr type="h" for="ch" forName="Image" refType="h" fact="0.8447"/>
            </dgm:constrLst>
          </dgm:if>
          <dgm:else name="Name3">
            <dgm:constrLst>
              <dgm:constr type="l" for="ch" forName="ParentAccentShape" refType="w" fact="0.3572"/>
              <dgm:constr type="t" for="ch" forName="ParentAccentShape" refType="h" fact="0.107"/>
              <dgm:constr type="w" for="ch" forName="ParentAccentShape" refType="w" fact="0.619"/>
              <dgm:constr type="h" for="ch" forName="ParentAccentShape" refType="h" fact="0.893"/>
              <dgm:constr type="l" for="ch" forName="ParentText" refType="w" fact="0.381"/>
              <dgm:constr type="t" for="ch" forName="ParentText" refType="h" fact="0.845"/>
              <dgm:constr type="w" for="ch" forName="ParentText" refType="w" fact="0.571"/>
              <dgm:constr type="h" for="ch" forName="ParentText" refType="h" fact="0.106"/>
              <dgm:constr type="l" for="ch" forName="ChildText" refType="w" fact="0.049"/>
              <dgm:constr type="t" for="ch" forName="ChildText" refType="h" fact="0.107"/>
              <dgm:constr type="w" for="ch" forName="ChildText" refType="w" fact="0.283"/>
              <dgm:constr type="h" for="ch" forName="ChildText" refType="h" fact="0.893"/>
              <dgm:constr type="l" for="ch" forName="ChildAccentShape" refType="w" fact="0"/>
              <dgm:constr type="t" for="ch" forName="ChildAccentShape" refType="h" fact="0.107"/>
              <dgm:constr type="w" for="ch" forName="ChildAccentShape" refType="w" fact="0.0238"/>
              <dgm:constr type="h" for="ch" forName="ChildAccentShape" refType="h" fact="0.893"/>
              <dgm:constr type="l" for="ch" forName="Image" refType="w" fact="0.4048"/>
              <dgm:constr type="t" for="ch" forName="Image" refType="h" fact="0"/>
              <dgm:constr type="w" for="ch" forName="Image" refType="w" fact="0.5952"/>
              <dgm:constr type="h" for="ch" forName="Image" refType="h" fact="0.8447"/>
            </dgm:constrLst>
          </dgm:else>
        </dgm:choose>
        <dgm:layoutNode name="ParentAccentShape" styleLbl="trBgShp">
          <dgm:alg type="sp"/>
          <dgm:shape xmlns:r="http://schemas.openxmlformats.org/officeDocument/2006/relationships" type="frame" r:blip="" zOrderOff="-10">
            <dgm:adjLst>
              <dgm:adj idx="1" val="0.0545"/>
            </dgm:adjLst>
          </dgm:shape>
          <dgm:presOf/>
        </dgm:layoutNode>
        <dgm:layoutNode name="ParentText" styleLbl="revTx">
          <dgm:varLst>
            <dgm:chMax val="1"/>
            <dgm:chPref val="1"/>
            <dgm:bulletEnabled val="1"/>
          </dgm:varLst>
          <dgm:alg type="tx">
            <dgm:param type="parTxLTRAlign" val="l"/>
          </dgm:alg>
          <dgm:shape xmlns:r="http://schemas.openxmlformats.org/officeDocument/2006/relationships" type="rect" r:blip="" zOrderOff="10">
            <dgm:adjLst/>
          </dgm:shape>
          <dgm:presOf axis="self" ptType="node"/>
          <dgm:constrLst>
            <dgm:constr type="lMarg" refType="primFontSz" fact="0.8"/>
            <dgm:constr type="rMarg" refType="primFontSz" fact="0.8"/>
            <dgm:constr type="tMarg" refType="primFontSz" fact="0.3"/>
            <dgm:constr type="bMarg" refType="primFontSz" fact="0.3"/>
          </dgm:constrLst>
          <dgm:ruleLst>
            <dgm:rule type="primFontSz" val="5" fact="NaN" max="NaN"/>
          </dgm:ruleLst>
        </dgm:layoutNode>
        <dgm:layoutNode name="ChildText" styleLbl="revTx">
          <dgm:varLst>
            <dgm:chMax val="0"/>
            <dgm:chPref val="0"/>
          </dgm:varLst>
          <dgm:alg type="tx">
            <dgm:param type="parTxLTRAlign" val="l"/>
            <dgm:param type="txAnchorVert" val="t"/>
          </dgm:alg>
          <dgm:shape xmlns:r="http://schemas.openxmlformats.org/officeDocument/2006/relationships" type="rect" r:blip="" zOrderOff="10">
            <dgm:adjLst/>
          </dgm:shape>
          <dgm:choose name="Name4">
            <dgm:if name="Name5" axis="ch" ptType="node" func="cnt" op="gte" val="1">
              <dgm:presOf axis="des" ptType="node"/>
            </dgm:if>
            <dgm:else name="Name6">
              <dgm:presOf/>
            </dgm:else>
          </dgm:choos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layoutNode name="ChildAccentShape" styleLbl="trBgShp">
          <dgm:alg type="sp"/>
          <dgm:choose name="Name7">
            <dgm:if name="Name8" axis="ch" ptType="node" func="cnt" op="gte" val="1">
              <dgm:shape xmlns:r="http://schemas.openxmlformats.org/officeDocument/2006/relationships" type="rect" r:blip="" zOrderOff="-10">
                <dgm:adjLst/>
              </dgm:shape>
            </dgm:if>
            <dgm:else name="Name9">
              <dgm:shape xmlns:r="http://schemas.openxmlformats.org/officeDocument/2006/relationships" type="rect" r:blip="" hideGeom="1">
                <dgm:adjLst/>
              </dgm:shape>
            </dgm:else>
          </dgm:choose>
          <dgm:presOf/>
        </dgm:layoutNode>
        <dgm:layoutNode name="Image" styleLbl="alignImgPlace1">
          <dgm:alg type="sp"/>
          <dgm:shape xmlns:r="http://schemas.openxmlformats.org/officeDocument/2006/relationships" type="rect" r:blip="" blipPhldr="1">
            <dgm:adjLst/>
          </dgm:shape>
          <dgm:presOf/>
        </dgm:layoutNod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5.xml><?xml version="1.0" encoding="utf-8"?>
<dgm:layoutDef xmlns:dgm="http://schemas.openxmlformats.org/drawingml/2006/diagram" xmlns:a="http://schemas.openxmlformats.org/drawingml/2006/main" uniqueId="urn:microsoft.com/office/officeart/2009/3/layout/SnapshotPictureList">
  <dgm:title val=""/>
  <dgm:desc val=""/>
  <dgm:catLst>
    <dgm:cat type="picture" pri="3000"/>
    <dgm:cat type="pictureconvert" pri="3000"/>
  </dgm:catLst>
  <dgm:samp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ampData>
  <dgm:style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tyleData>
  <dgm:clr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clrData>
  <dgm:layoutNode name="Name0">
    <dgm:varLst>
      <dgm:chMax/>
      <dgm:chPref/>
      <dgm:dir/>
      <dgm:animLvl val="lvl"/>
    </dgm:varLst>
    <dgm:alg type="snake">
      <dgm:param type="grDir" val="tL"/>
      <dgm:param type="flowDir" val="col"/>
    </dgm:alg>
    <dgm:shape xmlns:r="http://schemas.openxmlformats.org/officeDocument/2006/relationships" r:blip="">
      <dgm:adjLst/>
    </dgm:shape>
    <dgm:constrLst>
      <dgm:constr type="primFontSz" for="des" forName="ChildText" refType="primFontSz" refFor="des" refForName="ParentText" op="lte"/>
      <dgm:constr type="w" for="ch" forName="composite" refType="w"/>
      <dgm:constr type="h" for="ch" forName="composite" refType="h"/>
      <dgm:constr type="sp" refType="h" refFor="ch" refForName="composite" op="equ" fact="0.1"/>
      <dgm:constr type="h" for="ch" forName="sibTrans" refType="h" refFor="ch" refForName="composite" op="equ" fact="0.1"/>
      <dgm:constr type="w" for="ch" forName="sibTrans" refType="h" refFor="ch" refForName="sibTrans" op="equ"/>
    </dgm:constrLst>
    <dgm:forEach name="nodesForEach" axis="ch" ptType="node">
      <dgm:layoutNode name="composite">
        <dgm:alg type="composite">
          <dgm:param type="ar" val="2.0273"/>
        </dgm:alg>
        <dgm:shape xmlns:r="http://schemas.openxmlformats.org/officeDocument/2006/relationships" r:blip="">
          <dgm:adjLst/>
        </dgm:shape>
        <dgm:choose name="Name1">
          <dgm:if name="Name2" func="var" arg="dir" op="equ" val="norm">
            <dgm:constrLst>
              <dgm:constr type="l" for="ch" forName="ParentAccentShape" refType="w" fact="0.0238"/>
              <dgm:constr type="t" for="ch" forName="ParentAccentShape" refType="h" fact="0.107"/>
              <dgm:constr type="w" for="ch" forName="ParentAccentShape" refType="w" fact="0.619"/>
              <dgm:constr type="h" for="ch" forName="ParentAccentShape" refType="h" fact="0.893"/>
              <dgm:constr type="l" for="ch" forName="ParentText" refType="w" fact="0.048"/>
              <dgm:constr type="t" for="ch" forName="ParentText" refType="h" fact="0.845"/>
              <dgm:constr type="w" for="ch" forName="ParentText" refType="w" fact="0.571"/>
              <dgm:constr type="h" for="ch" forName="ParentText" refType="h" fact="0.106"/>
              <dgm:constr type="l" for="ch" forName="ChildText" refType="w" fact="0.668"/>
              <dgm:constr type="t" for="ch" forName="ChildText" refType="h" fact="0.107"/>
              <dgm:constr type="w" for="ch" forName="ChildText" refType="w" fact="0.283"/>
              <dgm:constr type="h" for="ch" forName="ChildText" refType="h" fact="0.893"/>
              <dgm:constr type="l" for="ch" forName="ChildAccentShape" refType="w" fact="0.9762"/>
              <dgm:constr type="t" for="ch" forName="ChildAccentShape" refType="h" fact="0.107"/>
              <dgm:constr type="w" for="ch" forName="ChildAccentShape" refType="w" fact="0.0238"/>
              <dgm:constr type="h" for="ch" forName="ChildAccentShape" refType="h" fact="0.893"/>
              <dgm:constr type="l" for="ch" forName="Image" refType="w" fact="0"/>
              <dgm:constr type="t" for="ch" forName="Image" refType="h" fact="0"/>
              <dgm:constr type="w" for="ch" forName="Image" refType="w" fact="0.5952"/>
              <dgm:constr type="h" for="ch" forName="Image" refType="h" fact="0.8447"/>
            </dgm:constrLst>
          </dgm:if>
          <dgm:else name="Name3">
            <dgm:constrLst>
              <dgm:constr type="l" for="ch" forName="ParentAccentShape" refType="w" fact="0.3572"/>
              <dgm:constr type="t" for="ch" forName="ParentAccentShape" refType="h" fact="0.107"/>
              <dgm:constr type="w" for="ch" forName="ParentAccentShape" refType="w" fact="0.619"/>
              <dgm:constr type="h" for="ch" forName="ParentAccentShape" refType="h" fact="0.893"/>
              <dgm:constr type="l" for="ch" forName="ParentText" refType="w" fact="0.381"/>
              <dgm:constr type="t" for="ch" forName="ParentText" refType="h" fact="0.845"/>
              <dgm:constr type="w" for="ch" forName="ParentText" refType="w" fact="0.571"/>
              <dgm:constr type="h" for="ch" forName="ParentText" refType="h" fact="0.106"/>
              <dgm:constr type="l" for="ch" forName="ChildText" refType="w" fact="0.049"/>
              <dgm:constr type="t" for="ch" forName="ChildText" refType="h" fact="0.107"/>
              <dgm:constr type="w" for="ch" forName="ChildText" refType="w" fact="0.283"/>
              <dgm:constr type="h" for="ch" forName="ChildText" refType="h" fact="0.893"/>
              <dgm:constr type="l" for="ch" forName="ChildAccentShape" refType="w" fact="0"/>
              <dgm:constr type="t" for="ch" forName="ChildAccentShape" refType="h" fact="0.107"/>
              <dgm:constr type="w" for="ch" forName="ChildAccentShape" refType="w" fact="0.0238"/>
              <dgm:constr type="h" for="ch" forName="ChildAccentShape" refType="h" fact="0.893"/>
              <dgm:constr type="l" for="ch" forName="Image" refType="w" fact="0.4048"/>
              <dgm:constr type="t" for="ch" forName="Image" refType="h" fact="0"/>
              <dgm:constr type="w" for="ch" forName="Image" refType="w" fact="0.5952"/>
              <dgm:constr type="h" for="ch" forName="Image" refType="h" fact="0.8447"/>
            </dgm:constrLst>
          </dgm:else>
        </dgm:choose>
        <dgm:layoutNode name="ParentAccentShape" styleLbl="trBgShp">
          <dgm:alg type="sp"/>
          <dgm:shape xmlns:r="http://schemas.openxmlformats.org/officeDocument/2006/relationships" type="frame" r:blip="" zOrderOff="-10">
            <dgm:adjLst>
              <dgm:adj idx="1" val="0.0545"/>
            </dgm:adjLst>
          </dgm:shape>
          <dgm:presOf/>
        </dgm:layoutNode>
        <dgm:layoutNode name="ParentText" styleLbl="revTx">
          <dgm:varLst>
            <dgm:chMax val="1"/>
            <dgm:chPref val="1"/>
            <dgm:bulletEnabled val="1"/>
          </dgm:varLst>
          <dgm:alg type="tx">
            <dgm:param type="parTxLTRAlign" val="l"/>
          </dgm:alg>
          <dgm:shape xmlns:r="http://schemas.openxmlformats.org/officeDocument/2006/relationships" type="rect" r:blip="" zOrderOff="10">
            <dgm:adjLst/>
          </dgm:shape>
          <dgm:presOf axis="self" ptType="node"/>
          <dgm:constrLst>
            <dgm:constr type="lMarg" refType="primFontSz" fact="0.8"/>
            <dgm:constr type="rMarg" refType="primFontSz" fact="0.8"/>
            <dgm:constr type="tMarg" refType="primFontSz" fact="0.3"/>
            <dgm:constr type="bMarg" refType="primFontSz" fact="0.3"/>
          </dgm:constrLst>
          <dgm:ruleLst>
            <dgm:rule type="primFontSz" val="5" fact="NaN" max="NaN"/>
          </dgm:ruleLst>
        </dgm:layoutNode>
        <dgm:layoutNode name="ChildText" styleLbl="revTx">
          <dgm:varLst>
            <dgm:chMax val="0"/>
            <dgm:chPref val="0"/>
          </dgm:varLst>
          <dgm:alg type="tx">
            <dgm:param type="parTxLTRAlign" val="l"/>
            <dgm:param type="txAnchorVert" val="t"/>
          </dgm:alg>
          <dgm:shape xmlns:r="http://schemas.openxmlformats.org/officeDocument/2006/relationships" type="rect" r:blip="" zOrderOff="10">
            <dgm:adjLst/>
          </dgm:shape>
          <dgm:choose name="Name4">
            <dgm:if name="Name5" axis="ch" ptType="node" func="cnt" op="gte" val="1">
              <dgm:presOf axis="des" ptType="node"/>
            </dgm:if>
            <dgm:else name="Name6">
              <dgm:presOf/>
            </dgm:else>
          </dgm:choos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layoutNode name="ChildAccentShape" styleLbl="trBgShp">
          <dgm:alg type="sp"/>
          <dgm:choose name="Name7">
            <dgm:if name="Name8" axis="ch" ptType="node" func="cnt" op="gte" val="1">
              <dgm:shape xmlns:r="http://schemas.openxmlformats.org/officeDocument/2006/relationships" type="rect" r:blip="" zOrderOff="-10">
                <dgm:adjLst/>
              </dgm:shape>
            </dgm:if>
            <dgm:else name="Name9">
              <dgm:shape xmlns:r="http://schemas.openxmlformats.org/officeDocument/2006/relationships" type="rect" r:blip="" hideGeom="1">
                <dgm:adjLst/>
              </dgm:shape>
            </dgm:else>
          </dgm:choose>
          <dgm:presOf/>
        </dgm:layoutNode>
        <dgm:layoutNode name="Image" styleLbl="alignImgPlace1">
          <dgm:alg type="sp"/>
          <dgm:shape xmlns:r="http://schemas.openxmlformats.org/officeDocument/2006/relationships" type="rect" r:blip="" blipPhldr="1">
            <dgm:adjLst/>
          </dgm:shape>
          <dgm:presOf/>
        </dgm:layoutNod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6.xml><?xml version="1.0" encoding="utf-8"?>
<dgm:layoutDef xmlns:dgm="http://schemas.openxmlformats.org/drawingml/2006/diagram" xmlns:a="http://schemas.openxmlformats.org/drawingml/2006/main" uniqueId="urn:microsoft.com/office/officeart/2009/3/layout/SnapshotPictureList">
  <dgm:title val=""/>
  <dgm:desc val=""/>
  <dgm:catLst>
    <dgm:cat type="picture" pri="3000"/>
    <dgm:cat type="pictureconvert" pri="3000"/>
  </dgm:catLst>
  <dgm:samp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ampData>
  <dgm:style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tyleData>
  <dgm:clr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clrData>
  <dgm:layoutNode name="Name0">
    <dgm:varLst>
      <dgm:chMax/>
      <dgm:chPref/>
      <dgm:dir/>
      <dgm:animLvl val="lvl"/>
    </dgm:varLst>
    <dgm:alg type="snake">
      <dgm:param type="grDir" val="tL"/>
      <dgm:param type="flowDir" val="col"/>
    </dgm:alg>
    <dgm:shape xmlns:r="http://schemas.openxmlformats.org/officeDocument/2006/relationships" r:blip="">
      <dgm:adjLst/>
    </dgm:shape>
    <dgm:constrLst>
      <dgm:constr type="primFontSz" for="des" forName="ChildText" refType="primFontSz" refFor="des" refForName="ParentText" op="lte"/>
      <dgm:constr type="w" for="ch" forName="composite" refType="w"/>
      <dgm:constr type="h" for="ch" forName="composite" refType="h"/>
      <dgm:constr type="sp" refType="h" refFor="ch" refForName="composite" op="equ" fact="0.1"/>
      <dgm:constr type="h" for="ch" forName="sibTrans" refType="h" refFor="ch" refForName="composite" op="equ" fact="0.1"/>
      <dgm:constr type="w" for="ch" forName="sibTrans" refType="h" refFor="ch" refForName="sibTrans" op="equ"/>
    </dgm:constrLst>
    <dgm:forEach name="nodesForEach" axis="ch" ptType="node">
      <dgm:layoutNode name="composite">
        <dgm:alg type="composite">
          <dgm:param type="ar" val="2.0273"/>
        </dgm:alg>
        <dgm:shape xmlns:r="http://schemas.openxmlformats.org/officeDocument/2006/relationships" r:blip="">
          <dgm:adjLst/>
        </dgm:shape>
        <dgm:choose name="Name1">
          <dgm:if name="Name2" func="var" arg="dir" op="equ" val="norm">
            <dgm:constrLst>
              <dgm:constr type="l" for="ch" forName="ParentAccentShape" refType="w" fact="0.0238"/>
              <dgm:constr type="t" for="ch" forName="ParentAccentShape" refType="h" fact="0.107"/>
              <dgm:constr type="w" for="ch" forName="ParentAccentShape" refType="w" fact="0.619"/>
              <dgm:constr type="h" for="ch" forName="ParentAccentShape" refType="h" fact="0.893"/>
              <dgm:constr type="l" for="ch" forName="ParentText" refType="w" fact="0.048"/>
              <dgm:constr type="t" for="ch" forName="ParentText" refType="h" fact="0.845"/>
              <dgm:constr type="w" for="ch" forName="ParentText" refType="w" fact="0.571"/>
              <dgm:constr type="h" for="ch" forName="ParentText" refType="h" fact="0.106"/>
              <dgm:constr type="l" for="ch" forName="ChildText" refType="w" fact="0.668"/>
              <dgm:constr type="t" for="ch" forName="ChildText" refType="h" fact="0.107"/>
              <dgm:constr type="w" for="ch" forName="ChildText" refType="w" fact="0.283"/>
              <dgm:constr type="h" for="ch" forName="ChildText" refType="h" fact="0.893"/>
              <dgm:constr type="l" for="ch" forName="ChildAccentShape" refType="w" fact="0.9762"/>
              <dgm:constr type="t" for="ch" forName="ChildAccentShape" refType="h" fact="0.107"/>
              <dgm:constr type="w" for="ch" forName="ChildAccentShape" refType="w" fact="0.0238"/>
              <dgm:constr type="h" for="ch" forName="ChildAccentShape" refType="h" fact="0.893"/>
              <dgm:constr type="l" for="ch" forName="Image" refType="w" fact="0"/>
              <dgm:constr type="t" for="ch" forName="Image" refType="h" fact="0"/>
              <dgm:constr type="w" for="ch" forName="Image" refType="w" fact="0.5952"/>
              <dgm:constr type="h" for="ch" forName="Image" refType="h" fact="0.8447"/>
            </dgm:constrLst>
          </dgm:if>
          <dgm:else name="Name3">
            <dgm:constrLst>
              <dgm:constr type="l" for="ch" forName="ParentAccentShape" refType="w" fact="0.3572"/>
              <dgm:constr type="t" for="ch" forName="ParentAccentShape" refType="h" fact="0.107"/>
              <dgm:constr type="w" for="ch" forName="ParentAccentShape" refType="w" fact="0.619"/>
              <dgm:constr type="h" for="ch" forName="ParentAccentShape" refType="h" fact="0.893"/>
              <dgm:constr type="l" for="ch" forName="ParentText" refType="w" fact="0.381"/>
              <dgm:constr type="t" for="ch" forName="ParentText" refType="h" fact="0.845"/>
              <dgm:constr type="w" for="ch" forName="ParentText" refType="w" fact="0.571"/>
              <dgm:constr type="h" for="ch" forName="ParentText" refType="h" fact="0.106"/>
              <dgm:constr type="l" for="ch" forName="ChildText" refType="w" fact="0.049"/>
              <dgm:constr type="t" for="ch" forName="ChildText" refType="h" fact="0.107"/>
              <dgm:constr type="w" for="ch" forName="ChildText" refType="w" fact="0.283"/>
              <dgm:constr type="h" for="ch" forName="ChildText" refType="h" fact="0.893"/>
              <dgm:constr type="l" for="ch" forName="ChildAccentShape" refType="w" fact="0"/>
              <dgm:constr type="t" for="ch" forName="ChildAccentShape" refType="h" fact="0.107"/>
              <dgm:constr type="w" for="ch" forName="ChildAccentShape" refType="w" fact="0.0238"/>
              <dgm:constr type="h" for="ch" forName="ChildAccentShape" refType="h" fact="0.893"/>
              <dgm:constr type="l" for="ch" forName="Image" refType="w" fact="0.4048"/>
              <dgm:constr type="t" for="ch" forName="Image" refType="h" fact="0"/>
              <dgm:constr type="w" for="ch" forName="Image" refType="w" fact="0.5952"/>
              <dgm:constr type="h" for="ch" forName="Image" refType="h" fact="0.8447"/>
            </dgm:constrLst>
          </dgm:else>
        </dgm:choose>
        <dgm:layoutNode name="ParentAccentShape" styleLbl="trBgShp">
          <dgm:alg type="sp"/>
          <dgm:shape xmlns:r="http://schemas.openxmlformats.org/officeDocument/2006/relationships" type="frame" r:blip="" zOrderOff="-10">
            <dgm:adjLst>
              <dgm:adj idx="1" val="0.0545"/>
            </dgm:adjLst>
          </dgm:shape>
          <dgm:presOf/>
        </dgm:layoutNode>
        <dgm:layoutNode name="ParentText" styleLbl="revTx">
          <dgm:varLst>
            <dgm:chMax val="1"/>
            <dgm:chPref val="1"/>
            <dgm:bulletEnabled val="1"/>
          </dgm:varLst>
          <dgm:alg type="tx">
            <dgm:param type="parTxLTRAlign" val="l"/>
          </dgm:alg>
          <dgm:shape xmlns:r="http://schemas.openxmlformats.org/officeDocument/2006/relationships" type="rect" r:blip="" zOrderOff="10">
            <dgm:adjLst/>
          </dgm:shape>
          <dgm:presOf axis="self" ptType="node"/>
          <dgm:constrLst>
            <dgm:constr type="lMarg" refType="primFontSz" fact="0.8"/>
            <dgm:constr type="rMarg" refType="primFontSz" fact="0.8"/>
            <dgm:constr type="tMarg" refType="primFontSz" fact="0.3"/>
            <dgm:constr type="bMarg" refType="primFontSz" fact="0.3"/>
          </dgm:constrLst>
          <dgm:ruleLst>
            <dgm:rule type="primFontSz" val="5" fact="NaN" max="NaN"/>
          </dgm:ruleLst>
        </dgm:layoutNode>
        <dgm:layoutNode name="ChildText" styleLbl="revTx">
          <dgm:varLst>
            <dgm:chMax val="0"/>
            <dgm:chPref val="0"/>
          </dgm:varLst>
          <dgm:alg type="tx">
            <dgm:param type="parTxLTRAlign" val="l"/>
            <dgm:param type="txAnchorVert" val="t"/>
          </dgm:alg>
          <dgm:shape xmlns:r="http://schemas.openxmlformats.org/officeDocument/2006/relationships" type="rect" r:blip="" zOrderOff="10">
            <dgm:adjLst/>
          </dgm:shape>
          <dgm:choose name="Name4">
            <dgm:if name="Name5" axis="ch" ptType="node" func="cnt" op="gte" val="1">
              <dgm:presOf axis="des" ptType="node"/>
            </dgm:if>
            <dgm:else name="Name6">
              <dgm:presOf/>
            </dgm:else>
          </dgm:choos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layoutNode name="ChildAccentShape" styleLbl="trBgShp">
          <dgm:alg type="sp"/>
          <dgm:choose name="Name7">
            <dgm:if name="Name8" axis="ch" ptType="node" func="cnt" op="gte" val="1">
              <dgm:shape xmlns:r="http://schemas.openxmlformats.org/officeDocument/2006/relationships" type="rect" r:blip="" zOrderOff="-10">
                <dgm:adjLst/>
              </dgm:shape>
            </dgm:if>
            <dgm:else name="Name9">
              <dgm:shape xmlns:r="http://schemas.openxmlformats.org/officeDocument/2006/relationships" type="rect" r:blip="" hideGeom="1">
                <dgm:adjLst/>
              </dgm:shape>
            </dgm:else>
          </dgm:choose>
          <dgm:presOf/>
        </dgm:layoutNode>
        <dgm:layoutNode name="Image" styleLbl="alignImgPlace1">
          <dgm:alg type="sp"/>
          <dgm:shape xmlns:r="http://schemas.openxmlformats.org/officeDocument/2006/relationships" type="rect" r:blip="" blipPhldr="1">
            <dgm:adjLst/>
          </dgm:shape>
          <dgm:presOf/>
        </dgm:layoutNod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7.xml><?xml version="1.0" encoding="utf-8"?>
<dgm:layoutDef xmlns:dgm="http://schemas.openxmlformats.org/drawingml/2006/diagram" xmlns:a="http://schemas.openxmlformats.org/drawingml/2006/main" uniqueId="urn:microsoft.com/office/officeart/2009/3/layout/SnapshotPictureList">
  <dgm:title val=""/>
  <dgm:desc val=""/>
  <dgm:catLst>
    <dgm:cat type="picture" pri="3000"/>
    <dgm:cat type="pictureconvert" pri="3000"/>
  </dgm:catLst>
  <dgm:samp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ampData>
  <dgm:style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tyleData>
  <dgm:clr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clrData>
  <dgm:layoutNode name="Name0">
    <dgm:varLst>
      <dgm:chMax/>
      <dgm:chPref/>
      <dgm:dir/>
      <dgm:animLvl val="lvl"/>
    </dgm:varLst>
    <dgm:alg type="snake">
      <dgm:param type="grDir" val="tL"/>
      <dgm:param type="flowDir" val="col"/>
    </dgm:alg>
    <dgm:shape xmlns:r="http://schemas.openxmlformats.org/officeDocument/2006/relationships" r:blip="">
      <dgm:adjLst/>
    </dgm:shape>
    <dgm:constrLst>
      <dgm:constr type="primFontSz" for="des" forName="ChildText" refType="primFontSz" refFor="des" refForName="ParentText" op="lte"/>
      <dgm:constr type="w" for="ch" forName="composite" refType="w"/>
      <dgm:constr type="h" for="ch" forName="composite" refType="h"/>
      <dgm:constr type="sp" refType="h" refFor="ch" refForName="composite" op="equ" fact="0.1"/>
      <dgm:constr type="h" for="ch" forName="sibTrans" refType="h" refFor="ch" refForName="composite" op="equ" fact="0.1"/>
      <dgm:constr type="w" for="ch" forName="sibTrans" refType="h" refFor="ch" refForName="sibTrans" op="equ"/>
    </dgm:constrLst>
    <dgm:forEach name="nodesForEach" axis="ch" ptType="node">
      <dgm:layoutNode name="composite">
        <dgm:alg type="composite">
          <dgm:param type="ar" val="2.0273"/>
        </dgm:alg>
        <dgm:shape xmlns:r="http://schemas.openxmlformats.org/officeDocument/2006/relationships" r:blip="">
          <dgm:adjLst/>
        </dgm:shape>
        <dgm:choose name="Name1">
          <dgm:if name="Name2" func="var" arg="dir" op="equ" val="norm">
            <dgm:constrLst>
              <dgm:constr type="l" for="ch" forName="ParentAccentShape" refType="w" fact="0.0238"/>
              <dgm:constr type="t" for="ch" forName="ParentAccentShape" refType="h" fact="0.107"/>
              <dgm:constr type="w" for="ch" forName="ParentAccentShape" refType="w" fact="0.619"/>
              <dgm:constr type="h" for="ch" forName="ParentAccentShape" refType="h" fact="0.893"/>
              <dgm:constr type="l" for="ch" forName="ParentText" refType="w" fact="0.048"/>
              <dgm:constr type="t" for="ch" forName="ParentText" refType="h" fact="0.845"/>
              <dgm:constr type="w" for="ch" forName="ParentText" refType="w" fact="0.571"/>
              <dgm:constr type="h" for="ch" forName="ParentText" refType="h" fact="0.106"/>
              <dgm:constr type="l" for="ch" forName="ChildText" refType="w" fact="0.668"/>
              <dgm:constr type="t" for="ch" forName="ChildText" refType="h" fact="0.107"/>
              <dgm:constr type="w" for="ch" forName="ChildText" refType="w" fact="0.283"/>
              <dgm:constr type="h" for="ch" forName="ChildText" refType="h" fact="0.893"/>
              <dgm:constr type="l" for="ch" forName="ChildAccentShape" refType="w" fact="0.9762"/>
              <dgm:constr type="t" for="ch" forName="ChildAccentShape" refType="h" fact="0.107"/>
              <dgm:constr type="w" for="ch" forName="ChildAccentShape" refType="w" fact="0.0238"/>
              <dgm:constr type="h" for="ch" forName="ChildAccentShape" refType="h" fact="0.893"/>
              <dgm:constr type="l" for="ch" forName="Image" refType="w" fact="0"/>
              <dgm:constr type="t" for="ch" forName="Image" refType="h" fact="0"/>
              <dgm:constr type="w" for="ch" forName="Image" refType="w" fact="0.5952"/>
              <dgm:constr type="h" for="ch" forName="Image" refType="h" fact="0.8447"/>
            </dgm:constrLst>
          </dgm:if>
          <dgm:else name="Name3">
            <dgm:constrLst>
              <dgm:constr type="l" for="ch" forName="ParentAccentShape" refType="w" fact="0.3572"/>
              <dgm:constr type="t" for="ch" forName="ParentAccentShape" refType="h" fact="0.107"/>
              <dgm:constr type="w" for="ch" forName="ParentAccentShape" refType="w" fact="0.619"/>
              <dgm:constr type="h" for="ch" forName="ParentAccentShape" refType="h" fact="0.893"/>
              <dgm:constr type="l" for="ch" forName="ParentText" refType="w" fact="0.381"/>
              <dgm:constr type="t" for="ch" forName="ParentText" refType="h" fact="0.845"/>
              <dgm:constr type="w" for="ch" forName="ParentText" refType="w" fact="0.571"/>
              <dgm:constr type="h" for="ch" forName="ParentText" refType="h" fact="0.106"/>
              <dgm:constr type="l" for="ch" forName="ChildText" refType="w" fact="0.049"/>
              <dgm:constr type="t" for="ch" forName="ChildText" refType="h" fact="0.107"/>
              <dgm:constr type="w" for="ch" forName="ChildText" refType="w" fact="0.283"/>
              <dgm:constr type="h" for="ch" forName="ChildText" refType="h" fact="0.893"/>
              <dgm:constr type="l" for="ch" forName="ChildAccentShape" refType="w" fact="0"/>
              <dgm:constr type="t" for="ch" forName="ChildAccentShape" refType="h" fact="0.107"/>
              <dgm:constr type="w" for="ch" forName="ChildAccentShape" refType="w" fact="0.0238"/>
              <dgm:constr type="h" for="ch" forName="ChildAccentShape" refType="h" fact="0.893"/>
              <dgm:constr type="l" for="ch" forName="Image" refType="w" fact="0.4048"/>
              <dgm:constr type="t" for="ch" forName="Image" refType="h" fact="0"/>
              <dgm:constr type="w" for="ch" forName="Image" refType="w" fact="0.5952"/>
              <dgm:constr type="h" for="ch" forName="Image" refType="h" fact="0.8447"/>
            </dgm:constrLst>
          </dgm:else>
        </dgm:choose>
        <dgm:layoutNode name="ParentAccentShape" styleLbl="trBgShp">
          <dgm:alg type="sp"/>
          <dgm:shape xmlns:r="http://schemas.openxmlformats.org/officeDocument/2006/relationships" type="frame" r:blip="" zOrderOff="-10">
            <dgm:adjLst>
              <dgm:adj idx="1" val="0.0545"/>
            </dgm:adjLst>
          </dgm:shape>
          <dgm:presOf/>
        </dgm:layoutNode>
        <dgm:layoutNode name="ParentText" styleLbl="revTx">
          <dgm:varLst>
            <dgm:chMax val="1"/>
            <dgm:chPref val="1"/>
            <dgm:bulletEnabled val="1"/>
          </dgm:varLst>
          <dgm:alg type="tx">
            <dgm:param type="parTxLTRAlign" val="l"/>
          </dgm:alg>
          <dgm:shape xmlns:r="http://schemas.openxmlformats.org/officeDocument/2006/relationships" type="rect" r:blip="" zOrderOff="10">
            <dgm:adjLst/>
          </dgm:shape>
          <dgm:presOf axis="self" ptType="node"/>
          <dgm:constrLst>
            <dgm:constr type="lMarg" refType="primFontSz" fact="0.8"/>
            <dgm:constr type="rMarg" refType="primFontSz" fact="0.8"/>
            <dgm:constr type="tMarg" refType="primFontSz" fact="0.3"/>
            <dgm:constr type="bMarg" refType="primFontSz" fact="0.3"/>
          </dgm:constrLst>
          <dgm:ruleLst>
            <dgm:rule type="primFontSz" val="5" fact="NaN" max="NaN"/>
          </dgm:ruleLst>
        </dgm:layoutNode>
        <dgm:layoutNode name="ChildText" styleLbl="revTx">
          <dgm:varLst>
            <dgm:chMax val="0"/>
            <dgm:chPref val="0"/>
          </dgm:varLst>
          <dgm:alg type="tx">
            <dgm:param type="parTxLTRAlign" val="l"/>
            <dgm:param type="txAnchorVert" val="t"/>
          </dgm:alg>
          <dgm:shape xmlns:r="http://schemas.openxmlformats.org/officeDocument/2006/relationships" type="rect" r:blip="" zOrderOff="10">
            <dgm:adjLst/>
          </dgm:shape>
          <dgm:choose name="Name4">
            <dgm:if name="Name5" axis="ch" ptType="node" func="cnt" op="gte" val="1">
              <dgm:presOf axis="des" ptType="node"/>
            </dgm:if>
            <dgm:else name="Name6">
              <dgm:presOf/>
            </dgm:else>
          </dgm:choos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layoutNode name="ChildAccentShape" styleLbl="trBgShp">
          <dgm:alg type="sp"/>
          <dgm:choose name="Name7">
            <dgm:if name="Name8" axis="ch" ptType="node" func="cnt" op="gte" val="1">
              <dgm:shape xmlns:r="http://schemas.openxmlformats.org/officeDocument/2006/relationships" type="rect" r:blip="" zOrderOff="-10">
                <dgm:adjLst/>
              </dgm:shape>
            </dgm:if>
            <dgm:else name="Name9">
              <dgm:shape xmlns:r="http://schemas.openxmlformats.org/officeDocument/2006/relationships" type="rect" r:blip="" hideGeom="1">
                <dgm:adjLst/>
              </dgm:shape>
            </dgm:else>
          </dgm:choose>
          <dgm:presOf/>
        </dgm:layoutNode>
        <dgm:layoutNode name="Image" styleLbl="alignImgPlace1">
          <dgm:alg type="sp"/>
          <dgm:shape xmlns:r="http://schemas.openxmlformats.org/officeDocument/2006/relationships" type="rect" r:blip="" blipPhldr="1">
            <dgm:adjLst/>
          </dgm:shape>
          <dgm:presOf/>
        </dgm:layoutNod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8.xml><?xml version="1.0" encoding="utf-8"?>
<dgm:layoutDef xmlns:dgm="http://schemas.openxmlformats.org/drawingml/2006/diagram" xmlns:a="http://schemas.openxmlformats.org/drawingml/2006/main" uniqueId="urn:microsoft.com/office/officeart/2009/3/layout/SnapshotPictureList">
  <dgm:title val=""/>
  <dgm:desc val=""/>
  <dgm:catLst>
    <dgm:cat type="picture" pri="3000"/>
    <dgm:cat type="pictureconvert" pri="3000"/>
  </dgm:catLst>
  <dgm:samp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ampData>
  <dgm:style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tyleData>
  <dgm:clr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clrData>
  <dgm:layoutNode name="Name0">
    <dgm:varLst>
      <dgm:chMax/>
      <dgm:chPref/>
      <dgm:dir/>
      <dgm:animLvl val="lvl"/>
    </dgm:varLst>
    <dgm:alg type="snake">
      <dgm:param type="grDir" val="tL"/>
      <dgm:param type="flowDir" val="col"/>
    </dgm:alg>
    <dgm:shape xmlns:r="http://schemas.openxmlformats.org/officeDocument/2006/relationships" r:blip="">
      <dgm:adjLst/>
    </dgm:shape>
    <dgm:constrLst>
      <dgm:constr type="primFontSz" for="des" forName="ChildText" refType="primFontSz" refFor="des" refForName="ParentText" op="lte"/>
      <dgm:constr type="w" for="ch" forName="composite" refType="w"/>
      <dgm:constr type="h" for="ch" forName="composite" refType="h"/>
      <dgm:constr type="sp" refType="h" refFor="ch" refForName="composite" op="equ" fact="0.1"/>
      <dgm:constr type="h" for="ch" forName="sibTrans" refType="h" refFor="ch" refForName="composite" op="equ" fact="0.1"/>
      <dgm:constr type="w" for="ch" forName="sibTrans" refType="h" refFor="ch" refForName="sibTrans" op="equ"/>
    </dgm:constrLst>
    <dgm:forEach name="nodesForEach" axis="ch" ptType="node">
      <dgm:layoutNode name="composite">
        <dgm:alg type="composite">
          <dgm:param type="ar" val="2.0273"/>
        </dgm:alg>
        <dgm:shape xmlns:r="http://schemas.openxmlformats.org/officeDocument/2006/relationships" r:blip="">
          <dgm:adjLst/>
        </dgm:shape>
        <dgm:choose name="Name1">
          <dgm:if name="Name2" func="var" arg="dir" op="equ" val="norm">
            <dgm:constrLst>
              <dgm:constr type="l" for="ch" forName="ParentAccentShape" refType="w" fact="0.0238"/>
              <dgm:constr type="t" for="ch" forName="ParentAccentShape" refType="h" fact="0.107"/>
              <dgm:constr type="w" for="ch" forName="ParentAccentShape" refType="w" fact="0.619"/>
              <dgm:constr type="h" for="ch" forName="ParentAccentShape" refType="h" fact="0.893"/>
              <dgm:constr type="l" for="ch" forName="ParentText" refType="w" fact="0.048"/>
              <dgm:constr type="t" for="ch" forName="ParentText" refType="h" fact="0.845"/>
              <dgm:constr type="w" for="ch" forName="ParentText" refType="w" fact="0.571"/>
              <dgm:constr type="h" for="ch" forName="ParentText" refType="h" fact="0.106"/>
              <dgm:constr type="l" for="ch" forName="ChildText" refType="w" fact="0.668"/>
              <dgm:constr type="t" for="ch" forName="ChildText" refType="h" fact="0.107"/>
              <dgm:constr type="w" for="ch" forName="ChildText" refType="w" fact="0.283"/>
              <dgm:constr type="h" for="ch" forName="ChildText" refType="h" fact="0.893"/>
              <dgm:constr type="l" for="ch" forName="ChildAccentShape" refType="w" fact="0.9762"/>
              <dgm:constr type="t" for="ch" forName="ChildAccentShape" refType="h" fact="0.107"/>
              <dgm:constr type="w" for="ch" forName="ChildAccentShape" refType="w" fact="0.0238"/>
              <dgm:constr type="h" for="ch" forName="ChildAccentShape" refType="h" fact="0.893"/>
              <dgm:constr type="l" for="ch" forName="Image" refType="w" fact="0"/>
              <dgm:constr type="t" for="ch" forName="Image" refType="h" fact="0"/>
              <dgm:constr type="w" for="ch" forName="Image" refType="w" fact="0.5952"/>
              <dgm:constr type="h" for="ch" forName="Image" refType="h" fact="0.8447"/>
            </dgm:constrLst>
          </dgm:if>
          <dgm:else name="Name3">
            <dgm:constrLst>
              <dgm:constr type="l" for="ch" forName="ParentAccentShape" refType="w" fact="0.3572"/>
              <dgm:constr type="t" for="ch" forName="ParentAccentShape" refType="h" fact="0.107"/>
              <dgm:constr type="w" for="ch" forName="ParentAccentShape" refType="w" fact="0.619"/>
              <dgm:constr type="h" for="ch" forName="ParentAccentShape" refType="h" fact="0.893"/>
              <dgm:constr type="l" for="ch" forName="ParentText" refType="w" fact="0.381"/>
              <dgm:constr type="t" for="ch" forName="ParentText" refType="h" fact="0.845"/>
              <dgm:constr type="w" for="ch" forName="ParentText" refType="w" fact="0.571"/>
              <dgm:constr type="h" for="ch" forName="ParentText" refType="h" fact="0.106"/>
              <dgm:constr type="l" for="ch" forName="ChildText" refType="w" fact="0.049"/>
              <dgm:constr type="t" for="ch" forName="ChildText" refType="h" fact="0.107"/>
              <dgm:constr type="w" for="ch" forName="ChildText" refType="w" fact="0.283"/>
              <dgm:constr type="h" for="ch" forName="ChildText" refType="h" fact="0.893"/>
              <dgm:constr type="l" for="ch" forName="ChildAccentShape" refType="w" fact="0"/>
              <dgm:constr type="t" for="ch" forName="ChildAccentShape" refType="h" fact="0.107"/>
              <dgm:constr type="w" for="ch" forName="ChildAccentShape" refType="w" fact="0.0238"/>
              <dgm:constr type="h" for="ch" forName="ChildAccentShape" refType="h" fact="0.893"/>
              <dgm:constr type="l" for="ch" forName="Image" refType="w" fact="0.4048"/>
              <dgm:constr type="t" for="ch" forName="Image" refType="h" fact="0"/>
              <dgm:constr type="w" for="ch" forName="Image" refType="w" fact="0.5952"/>
              <dgm:constr type="h" for="ch" forName="Image" refType="h" fact="0.8447"/>
            </dgm:constrLst>
          </dgm:else>
        </dgm:choose>
        <dgm:layoutNode name="ParentAccentShape" styleLbl="trBgShp">
          <dgm:alg type="sp"/>
          <dgm:shape xmlns:r="http://schemas.openxmlformats.org/officeDocument/2006/relationships" type="frame" r:blip="" zOrderOff="-10">
            <dgm:adjLst>
              <dgm:adj idx="1" val="0.0545"/>
            </dgm:adjLst>
          </dgm:shape>
          <dgm:presOf/>
        </dgm:layoutNode>
        <dgm:layoutNode name="ParentText" styleLbl="revTx">
          <dgm:varLst>
            <dgm:chMax val="1"/>
            <dgm:chPref val="1"/>
            <dgm:bulletEnabled val="1"/>
          </dgm:varLst>
          <dgm:alg type="tx">
            <dgm:param type="parTxLTRAlign" val="l"/>
          </dgm:alg>
          <dgm:shape xmlns:r="http://schemas.openxmlformats.org/officeDocument/2006/relationships" type="rect" r:blip="" zOrderOff="10">
            <dgm:adjLst/>
          </dgm:shape>
          <dgm:presOf axis="self" ptType="node"/>
          <dgm:constrLst>
            <dgm:constr type="lMarg" refType="primFontSz" fact="0.8"/>
            <dgm:constr type="rMarg" refType="primFontSz" fact="0.8"/>
            <dgm:constr type="tMarg" refType="primFontSz" fact="0.3"/>
            <dgm:constr type="bMarg" refType="primFontSz" fact="0.3"/>
          </dgm:constrLst>
          <dgm:ruleLst>
            <dgm:rule type="primFontSz" val="5" fact="NaN" max="NaN"/>
          </dgm:ruleLst>
        </dgm:layoutNode>
        <dgm:layoutNode name="ChildText" styleLbl="revTx">
          <dgm:varLst>
            <dgm:chMax val="0"/>
            <dgm:chPref val="0"/>
          </dgm:varLst>
          <dgm:alg type="tx">
            <dgm:param type="parTxLTRAlign" val="l"/>
            <dgm:param type="txAnchorVert" val="t"/>
          </dgm:alg>
          <dgm:shape xmlns:r="http://schemas.openxmlformats.org/officeDocument/2006/relationships" type="rect" r:blip="" zOrderOff="10">
            <dgm:adjLst/>
          </dgm:shape>
          <dgm:choose name="Name4">
            <dgm:if name="Name5" axis="ch" ptType="node" func="cnt" op="gte" val="1">
              <dgm:presOf axis="des" ptType="node"/>
            </dgm:if>
            <dgm:else name="Name6">
              <dgm:presOf/>
            </dgm:else>
          </dgm:choos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layoutNode name="ChildAccentShape" styleLbl="trBgShp">
          <dgm:alg type="sp"/>
          <dgm:choose name="Name7">
            <dgm:if name="Name8" axis="ch" ptType="node" func="cnt" op="gte" val="1">
              <dgm:shape xmlns:r="http://schemas.openxmlformats.org/officeDocument/2006/relationships" type="rect" r:blip="" zOrderOff="-10">
                <dgm:adjLst/>
              </dgm:shape>
            </dgm:if>
            <dgm:else name="Name9">
              <dgm:shape xmlns:r="http://schemas.openxmlformats.org/officeDocument/2006/relationships" type="rect" r:blip="" hideGeom="1">
                <dgm:adjLst/>
              </dgm:shape>
            </dgm:else>
          </dgm:choose>
          <dgm:presOf/>
        </dgm:layoutNode>
        <dgm:layoutNode name="Image" styleLbl="alignImgPlace1">
          <dgm:alg type="sp"/>
          <dgm:shape xmlns:r="http://schemas.openxmlformats.org/officeDocument/2006/relationships" type="rect" r:blip="" blipPhldr="1">
            <dgm:adjLst/>
          </dgm:shape>
          <dgm:presOf/>
        </dgm:layoutNod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layout9.xml><?xml version="1.0" encoding="utf-8"?>
<dgm:layoutDef xmlns:dgm="http://schemas.openxmlformats.org/drawingml/2006/diagram" xmlns:a="http://schemas.openxmlformats.org/drawingml/2006/main" uniqueId="urn:microsoft.com/office/officeart/2009/3/layout/SnapshotPictureList">
  <dgm:title val=""/>
  <dgm:desc val=""/>
  <dgm:catLst>
    <dgm:cat type="picture" pri="3000"/>
    <dgm:cat type="pictureconvert" pri="3000"/>
  </dgm:catLst>
  <dgm:samp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ampData>
  <dgm:style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styleData>
  <dgm:clrData>
    <dgm:dataModel>
      <dgm:ptLst>
        <dgm:pt modelId="0" type="doc"/>
        <dgm:pt modelId="10">
          <dgm:prSet phldr="1"/>
        </dgm:pt>
        <dgm:pt modelId="11">
          <dgm:prSet phldr="1"/>
        </dgm:pt>
      </dgm:ptLst>
      <dgm:cxnLst>
        <dgm:cxn modelId="40" srcId="0" destId="10" srcOrd="0" destOrd="0"/>
        <dgm:cxn modelId="12" srcId="10" destId="11" srcOrd="0" destOrd="0"/>
      </dgm:cxnLst>
      <dgm:bg/>
      <dgm:whole/>
    </dgm:dataModel>
  </dgm:clrData>
  <dgm:layoutNode name="Name0">
    <dgm:varLst>
      <dgm:chMax/>
      <dgm:chPref/>
      <dgm:dir/>
      <dgm:animLvl val="lvl"/>
    </dgm:varLst>
    <dgm:alg type="snake">
      <dgm:param type="grDir" val="tL"/>
      <dgm:param type="flowDir" val="col"/>
    </dgm:alg>
    <dgm:shape xmlns:r="http://schemas.openxmlformats.org/officeDocument/2006/relationships" r:blip="">
      <dgm:adjLst/>
    </dgm:shape>
    <dgm:constrLst>
      <dgm:constr type="primFontSz" for="des" forName="ChildText" refType="primFontSz" refFor="des" refForName="ParentText" op="lte"/>
      <dgm:constr type="w" for="ch" forName="composite" refType="w"/>
      <dgm:constr type="h" for="ch" forName="composite" refType="h"/>
      <dgm:constr type="sp" refType="h" refFor="ch" refForName="composite" op="equ" fact="0.1"/>
      <dgm:constr type="h" for="ch" forName="sibTrans" refType="h" refFor="ch" refForName="composite" op="equ" fact="0.1"/>
      <dgm:constr type="w" for="ch" forName="sibTrans" refType="h" refFor="ch" refForName="sibTrans" op="equ"/>
    </dgm:constrLst>
    <dgm:forEach name="nodesForEach" axis="ch" ptType="node">
      <dgm:layoutNode name="composite">
        <dgm:alg type="composite">
          <dgm:param type="ar" val="2.0273"/>
        </dgm:alg>
        <dgm:shape xmlns:r="http://schemas.openxmlformats.org/officeDocument/2006/relationships" r:blip="">
          <dgm:adjLst/>
        </dgm:shape>
        <dgm:choose name="Name1">
          <dgm:if name="Name2" func="var" arg="dir" op="equ" val="norm">
            <dgm:constrLst>
              <dgm:constr type="l" for="ch" forName="ParentAccentShape" refType="w" fact="0.0238"/>
              <dgm:constr type="t" for="ch" forName="ParentAccentShape" refType="h" fact="0.107"/>
              <dgm:constr type="w" for="ch" forName="ParentAccentShape" refType="w" fact="0.619"/>
              <dgm:constr type="h" for="ch" forName="ParentAccentShape" refType="h" fact="0.893"/>
              <dgm:constr type="l" for="ch" forName="ParentText" refType="w" fact="0.048"/>
              <dgm:constr type="t" for="ch" forName="ParentText" refType="h" fact="0.845"/>
              <dgm:constr type="w" for="ch" forName="ParentText" refType="w" fact="0.571"/>
              <dgm:constr type="h" for="ch" forName="ParentText" refType="h" fact="0.106"/>
              <dgm:constr type="l" for="ch" forName="ChildText" refType="w" fact="0.668"/>
              <dgm:constr type="t" for="ch" forName="ChildText" refType="h" fact="0.107"/>
              <dgm:constr type="w" for="ch" forName="ChildText" refType="w" fact="0.283"/>
              <dgm:constr type="h" for="ch" forName="ChildText" refType="h" fact="0.893"/>
              <dgm:constr type="l" for="ch" forName="ChildAccentShape" refType="w" fact="0.9762"/>
              <dgm:constr type="t" for="ch" forName="ChildAccentShape" refType="h" fact="0.107"/>
              <dgm:constr type="w" for="ch" forName="ChildAccentShape" refType="w" fact="0.0238"/>
              <dgm:constr type="h" for="ch" forName="ChildAccentShape" refType="h" fact="0.893"/>
              <dgm:constr type="l" for="ch" forName="Image" refType="w" fact="0"/>
              <dgm:constr type="t" for="ch" forName="Image" refType="h" fact="0"/>
              <dgm:constr type="w" for="ch" forName="Image" refType="w" fact="0.5952"/>
              <dgm:constr type="h" for="ch" forName="Image" refType="h" fact="0.8447"/>
            </dgm:constrLst>
          </dgm:if>
          <dgm:else name="Name3">
            <dgm:constrLst>
              <dgm:constr type="l" for="ch" forName="ParentAccentShape" refType="w" fact="0.3572"/>
              <dgm:constr type="t" for="ch" forName="ParentAccentShape" refType="h" fact="0.107"/>
              <dgm:constr type="w" for="ch" forName="ParentAccentShape" refType="w" fact="0.619"/>
              <dgm:constr type="h" for="ch" forName="ParentAccentShape" refType="h" fact="0.893"/>
              <dgm:constr type="l" for="ch" forName="ParentText" refType="w" fact="0.381"/>
              <dgm:constr type="t" for="ch" forName="ParentText" refType="h" fact="0.845"/>
              <dgm:constr type="w" for="ch" forName="ParentText" refType="w" fact="0.571"/>
              <dgm:constr type="h" for="ch" forName="ParentText" refType="h" fact="0.106"/>
              <dgm:constr type="l" for="ch" forName="ChildText" refType="w" fact="0.049"/>
              <dgm:constr type="t" for="ch" forName="ChildText" refType="h" fact="0.107"/>
              <dgm:constr type="w" for="ch" forName="ChildText" refType="w" fact="0.283"/>
              <dgm:constr type="h" for="ch" forName="ChildText" refType="h" fact="0.893"/>
              <dgm:constr type="l" for="ch" forName="ChildAccentShape" refType="w" fact="0"/>
              <dgm:constr type="t" for="ch" forName="ChildAccentShape" refType="h" fact="0.107"/>
              <dgm:constr type="w" for="ch" forName="ChildAccentShape" refType="w" fact="0.0238"/>
              <dgm:constr type="h" for="ch" forName="ChildAccentShape" refType="h" fact="0.893"/>
              <dgm:constr type="l" for="ch" forName="Image" refType="w" fact="0.4048"/>
              <dgm:constr type="t" for="ch" forName="Image" refType="h" fact="0"/>
              <dgm:constr type="w" for="ch" forName="Image" refType="w" fact="0.5952"/>
              <dgm:constr type="h" for="ch" forName="Image" refType="h" fact="0.8447"/>
            </dgm:constrLst>
          </dgm:else>
        </dgm:choose>
        <dgm:layoutNode name="ParentAccentShape" styleLbl="trBgShp">
          <dgm:alg type="sp"/>
          <dgm:shape xmlns:r="http://schemas.openxmlformats.org/officeDocument/2006/relationships" type="frame" r:blip="" zOrderOff="-10">
            <dgm:adjLst>
              <dgm:adj idx="1" val="0.0545"/>
            </dgm:adjLst>
          </dgm:shape>
          <dgm:presOf/>
        </dgm:layoutNode>
        <dgm:layoutNode name="ParentText" styleLbl="revTx">
          <dgm:varLst>
            <dgm:chMax val="1"/>
            <dgm:chPref val="1"/>
            <dgm:bulletEnabled val="1"/>
          </dgm:varLst>
          <dgm:alg type="tx">
            <dgm:param type="parTxLTRAlign" val="l"/>
          </dgm:alg>
          <dgm:shape xmlns:r="http://schemas.openxmlformats.org/officeDocument/2006/relationships" type="rect" r:blip="" zOrderOff="10">
            <dgm:adjLst/>
          </dgm:shape>
          <dgm:presOf axis="self" ptType="node"/>
          <dgm:constrLst>
            <dgm:constr type="lMarg" refType="primFontSz" fact="0.8"/>
            <dgm:constr type="rMarg" refType="primFontSz" fact="0.8"/>
            <dgm:constr type="tMarg" refType="primFontSz" fact="0.3"/>
            <dgm:constr type="bMarg" refType="primFontSz" fact="0.3"/>
          </dgm:constrLst>
          <dgm:ruleLst>
            <dgm:rule type="primFontSz" val="5" fact="NaN" max="NaN"/>
          </dgm:ruleLst>
        </dgm:layoutNode>
        <dgm:layoutNode name="ChildText" styleLbl="revTx">
          <dgm:varLst>
            <dgm:chMax val="0"/>
            <dgm:chPref val="0"/>
          </dgm:varLst>
          <dgm:alg type="tx">
            <dgm:param type="parTxLTRAlign" val="l"/>
            <dgm:param type="txAnchorVert" val="t"/>
          </dgm:alg>
          <dgm:shape xmlns:r="http://schemas.openxmlformats.org/officeDocument/2006/relationships" type="rect" r:blip="" zOrderOff="10">
            <dgm:adjLst/>
          </dgm:shape>
          <dgm:choose name="Name4">
            <dgm:if name="Name5" axis="ch" ptType="node" func="cnt" op="gte" val="1">
              <dgm:presOf axis="des" ptType="node"/>
            </dgm:if>
            <dgm:else name="Name6">
              <dgm:presOf/>
            </dgm:else>
          </dgm:choose>
          <dgm:constrLst>
            <dgm:constr type="lMarg" refType="primFontSz" fact="0"/>
            <dgm:constr type="rMarg" refType="primFontSz" fact="0"/>
            <dgm:constr type="tMarg" refType="primFontSz" fact="0"/>
            <dgm:constr type="bMarg" refType="primFontSz" fact="0"/>
          </dgm:constrLst>
          <dgm:ruleLst>
            <dgm:rule type="primFontSz" val="5" fact="NaN" max="NaN"/>
          </dgm:ruleLst>
        </dgm:layoutNode>
        <dgm:layoutNode name="ChildAccentShape" styleLbl="trBgShp">
          <dgm:alg type="sp"/>
          <dgm:choose name="Name7">
            <dgm:if name="Name8" axis="ch" ptType="node" func="cnt" op="gte" val="1">
              <dgm:shape xmlns:r="http://schemas.openxmlformats.org/officeDocument/2006/relationships" type="rect" r:blip="" zOrderOff="-10">
                <dgm:adjLst/>
              </dgm:shape>
            </dgm:if>
            <dgm:else name="Name9">
              <dgm:shape xmlns:r="http://schemas.openxmlformats.org/officeDocument/2006/relationships" type="rect" r:blip="" hideGeom="1">
                <dgm:adjLst/>
              </dgm:shape>
            </dgm:else>
          </dgm:choose>
          <dgm:presOf/>
        </dgm:layoutNode>
        <dgm:layoutNode name="Image" styleLbl="alignImgPlace1">
          <dgm:alg type="sp"/>
          <dgm:shape xmlns:r="http://schemas.openxmlformats.org/officeDocument/2006/relationships" type="rect" r:blip="" blipPhldr="1">
            <dgm:adjLst/>
          </dgm:shape>
          <dgm:presOf/>
        </dgm:layoutNode>
      </dgm:layoutNode>
      <dgm:forEach name="sibTransForEach" axis="followSib" ptType="sibTrans" cnt="1">
        <dgm:layoutNode name="sibTrans">
          <dgm:alg type="sp"/>
          <dgm:shape xmlns:r="http://schemas.openxmlformats.org/officeDocument/2006/relationships" r:blip="">
            <dgm:adjLst/>
          </dgm:shap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10.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5.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6.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7.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8.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9.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10.xml.rels><?xml version="1.0" encoding="UTF-8" standalone="yes"?>
<Relationships xmlns="http://schemas.openxmlformats.org/package/2006/relationships"><Relationship Id="rId3" Type="http://schemas.openxmlformats.org/officeDocument/2006/relationships/diagramQuickStyle" Target="../diagrams/quickStyle10.xml"/><Relationship Id="rId2" Type="http://schemas.openxmlformats.org/officeDocument/2006/relationships/diagramLayout" Target="../diagrams/layout10.xml"/><Relationship Id="rId1" Type="http://schemas.openxmlformats.org/officeDocument/2006/relationships/diagramData" Target="../diagrams/data10.xml"/><Relationship Id="rId5" Type="http://schemas.microsoft.com/office/2007/relationships/diagramDrawing" Target="../diagrams/drawing10.xml"/><Relationship Id="rId4" Type="http://schemas.openxmlformats.org/officeDocument/2006/relationships/diagramColors" Target="../diagrams/colors10.xml"/></Relationships>
</file>

<file path=xl/drawings/_rels/drawing2.xml.rels><?xml version="1.0" encoding="UTF-8" standalone="yes"?>
<Relationships xmlns="http://schemas.openxmlformats.org/package/2006/relationships"><Relationship Id="rId3" Type="http://schemas.openxmlformats.org/officeDocument/2006/relationships/diagramQuickStyle" Target="../diagrams/quickStyle2.xml"/><Relationship Id="rId2" Type="http://schemas.openxmlformats.org/officeDocument/2006/relationships/diagramLayout" Target="../diagrams/layout2.xml"/><Relationship Id="rId1" Type="http://schemas.openxmlformats.org/officeDocument/2006/relationships/diagramData" Target="../diagrams/data2.xml"/><Relationship Id="rId5" Type="http://schemas.microsoft.com/office/2007/relationships/diagramDrawing" Target="../diagrams/drawing2.xml"/><Relationship Id="rId4" Type="http://schemas.openxmlformats.org/officeDocument/2006/relationships/diagramColors" Target="../diagrams/colors2.xml"/></Relationships>
</file>

<file path=xl/drawings/_rels/drawing3.xml.rels><?xml version="1.0" encoding="UTF-8" standalone="yes"?>
<Relationships xmlns="http://schemas.openxmlformats.org/package/2006/relationships"><Relationship Id="rId3" Type="http://schemas.openxmlformats.org/officeDocument/2006/relationships/diagramQuickStyle" Target="../diagrams/quickStyle3.xml"/><Relationship Id="rId2" Type="http://schemas.openxmlformats.org/officeDocument/2006/relationships/diagramLayout" Target="../diagrams/layout3.xml"/><Relationship Id="rId1" Type="http://schemas.openxmlformats.org/officeDocument/2006/relationships/diagramData" Target="../diagrams/data3.xml"/><Relationship Id="rId5" Type="http://schemas.microsoft.com/office/2007/relationships/diagramDrawing" Target="../diagrams/drawing3.xml"/><Relationship Id="rId4" Type="http://schemas.openxmlformats.org/officeDocument/2006/relationships/diagramColors" Target="../diagrams/colors3.xml"/></Relationships>
</file>

<file path=xl/drawings/_rels/drawing4.xml.rels><?xml version="1.0" encoding="UTF-8" standalone="yes"?>
<Relationships xmlns="http://schemas.openxmlformats.org/package/2006/relationships"><Relationship Id="rId3" Type="http://schemas.openxmlformats.org/officeDocument/2006/relationships/diagramQuickStyle" Target="../diagrams/quickStyle4.xml"/><Relationship Id="rId2" Type="http://schemas.openxmlformats.org/officeDocument/2006/relationships/diagramLayout" Target="../diagrams/layout4.xml"/><Relationship Id="rId1" Type="http://schemas.openxmlformats.org/officeDocument/2006/relationships/diagramData" Target="../diagrams/data4.xml"/><Relationship Id="rId5" Type="http://schemas.microsoft.com/office/2007/relationships/diagramDrawing" Target="../diagrams/drawing4.xml"/><Relationship Id="rId4" Type="http://schemas.openxmlformats.org/officeDocument/2006/relationships/diagramColors" Target="../diagrams/colors4.xml"/></Relationships>
</file>

<file path=xl/drawings/_rels/drawing5.xml.rels><?xml version="1.0" encoding="UTF-8" standalone="yes"?>
<Relationships xmlns="http://schemas.openxmlformats.org/package/2006/relationships"><Relationship Id="rId3" Type="http://schemas.openxmlformats.org/officeDocument/2006/relationships/diagramQuickStyle" Target="../diagrams/quickStyle5.xml"/><Relationship Id="rId2" Type="http://schemas.openxmlformats.org/officeDocument/2006/relationships/diagramLayout" Target="../diagrams/layout5.xml"/><Relationship Id="rId1" Type="http://schemas.openxmlformats.org/officeDocument/2006/relationships/diagramData" Target="../diagrams/data5.xml"/><Relationship Id="rId5" Type="http://schemas.microsoft.com/office/2007/relationships/diagramDrawing" Target="../diagrams/drawing5.xml"/><Relationship Id="rId4" Type="http://schemas.openxmlformats.org/officeDocument/2006/relationships/diagramColors" Target="../diagrams/colors5.xml"/></Relationships>
</file>

<file path=xl/drawings/_rels/drawing6.xml.rels><?xml version="1.0" encoding="UTF-8" standalone="yes"?>
<Relationships xmlns="http://schemas.openxmlformats.org/package/2006/relationships"><Relationship Id="rId3" Type="http://schemas.openxmlformats.org/officeDocument/2006/relationships/diagramQuickStyle" Target="../diagrams/quickStyle6.xml"/><Relationship Id="rId2" Type="http://schemas.openxmlformats.org/officeDocument/2006/relationships/diagramLayout" Target="../diagrams/layout6.xml"/><Relationship Id="rId1" Type="http://schemas.openxmlformats.org/officeDocument/2006/relationships/diagramData" Target="../diagrams/data6.xml"/><Relationship Id="rId5" Type="http://schemas.microsoft.com/office/2007/relationships/diagramDrawing" Target="../diagrams/drawing6.xml"/><Relationship Id="rId4" Type="http://schemas.openxmlformats.org/officeDocument/2006/relationships/diagramColors" Target="../diagrams/colors6.xml"/></Relationships>
</file>

<file path=xl/drawings/_rels/drawing7.xml.rels><?xml version="1.0" encoding="UTF-8" standalone="yes"?>
<Relationships xmlns="http://schemas.openxmlformats.org/package/2006/relationships"><Relationship Id="rId3" Type="http://schemas.openxmlformats.org/officeDocument/2006/relationships/diagramQuickStyle" Target="../diagrams/quickStyle7.xml"/><Relationship Id="rId2" Type="http://schemas.openxmlformats.org/officeDocument/2006/relationships/diagramLayout" Target="../diagrams/layout7.xml"/><Relationship Id="rId1" Type="http://schemas.openxmlformats.org/officeDocument/2006/relationships/diagramData" Target="../diagrams/data7.xml"/><Relationship Id="rId5" Type="http://schemas.microsoft.com/office/2007/relationships/diagramDrawing" Target="../diagrams/drawing7.xml"/><Relationship Id="rId4" Type="http://schemas.openxmlformats.org/officeDocument/2006/relationships/diagramColors" Target="../diagrams/colors7.xml"/></Relationships>
</file>

<file path=xl/drawings/_rels/drawing8.xml.rels><?xml version="1.0" encoding="UTF-8" standalone="yes"?>
<Relationships xmlns="http://schemas.openxmlformats.org/package/2006/relationships"><Relationship Id="rId3" Type="http://schemas.openxmlformats.org/officeDocument/2006/relationships/diagramQuickStyle" Target="../diagrams/quickStyle8.xml"/><Relationship Id="rId2" Type="http://schemas.openxmlformats.org/officeDocument/2006/relationships/diagramLayout" Target="../diagrams/layout8.xml"/><Relationship Id="rId1" Type="http://schemas.openxmlformats.org/officeDocument/2006/relationships/diagramData" Target="../diagrams/data8.xml"/><Relationship Id="rId5" Type="http://schemas.microsoft.com/office/2007/relationships/diagramDrawing" Target="../diagrams/drawing8.xml"/><Relationship Id="rId4" Type="http://schemas.openxmlformats.org/officeDocument/2006/relationships/diagramColors" Target="../diagrams/colors8.xml"/></Relationships>
</file>

<file path=xl/drawings/_rels/drawing9.xml.rels><?xml version="1.0" encoding="UTF-8" standalone="yes"?>
<Relationships xmlns="http://schemas.openxmlformats.org/package/2006/relationships"><Relationship Id="rId3" Type="http://schemas.openxmlformats.org/officeDocument/2006/relationships/diagramQuickStyle" Target="../diagrams/quickStyle9.xml"/><Relationship Id="rId2" Type="http://schemas.openxmlformats.org/officeDocument/2006/relationships/diagramLayout" Target="../diagrams/layout9.xml"/><Relationship Id="rId1" Type="http://schemas.openxmlformats.org/officeDocument/2006/relationships/diagramData" Target="../diagrams/data9.xml"/><Relationship Id="rId5" Type="http://schemas.microsoft.com/office/2007/relationships/diagramDrawing" Target="../diagrams/drawing9.xml"/><Relationship Id="rId4" Type="http://schemas.openxmlformats.org/officeDocument/2006/relationships/diagramColors" Target="../diagrams/colors9.xml"/></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28</xdr:col>
          <xdr:colOff>175260</xdr:colOff>
          <xdr:row>62</xdr:row>
          <xdr:rowOff>175260</xdr:rowOff>
        </xdr:to>
        <xdr:sp macro="" textlink="">
          <xdr:nvSpPr>
            <xdr:cNvPr id="4102" name="Group Box 8" hidden="1">
              <a:extLst>
                <a:ext uri="{63B3BB69-23CF-44E3-9099-C40C66FF867C}">
                  <a14:compatExt spid="_x0000_s4102"/>
                </a:ext>
                <a:ext uri="{FF2B5EF4-FFF2-40B4-BE49-F238E27FC236}">
                  <a16:creationId xmlns:a16="http://schemas.microsoft.com/office/drawing/2014/main" id="{00000000-0008-0000-0000-000006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14</xdr:col>
          <xdr:colOff>22860</xdr:colOff>
          <xdr:row>62</xdr:row>
          <xdr:rowOff>175260</xdr:rowOff>
        </xdr:to>
        <xdr:sp macro="" textlink="">
          <xdr:nvSpPr>
            <xdr:cNvPr id="4105" name="Group Box 7"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175260</xdr:rowOff>
        </xdr:from>
        <xdr:to>
          <xdr:col>27</xdr:col>
          <xdr:colOff>0</xdr:colOff>
          <xdr:row>46</xdr:row>
          <xdr:rowOff>60960</xdr:rowOff>
        </xdr:to>
        <xdr:sp macro="" textlink="">
          <xdr:nvSpPr>
            <xdr:cNvPr id="4122" name="Group Box 5" hidden="1">
              <a:extLst>
                <a:ext uri="{63B3BB69-23CF-44E3-9099-C40C66FF867C}">
                  <a14:compatExt spid="_x0000_s4122"/>
                </a:ext>
                <a:ext uri="{FF2B5EF4-FFF2-40B4-BE49-F238E27FC236}">
                  <a16:creationId xmlns:a16="http://schemas.microsoft.com/office/drawing/2014/main" id="{00000000-0008-0000-0000-00001A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11</xdr:col>
          <xdr:colOff>175260</xdr:colOff>
          <xdr:row>43</xdr:row>
          <xdr:rowOff>175260</xdr:rowOff>
        </xdr:to>
        <xdr:sp macro="" textlink="">
          <xdr:nvSpPr>
            <xdr:cNvPr id="4125" name="Group Box 4" hidden="1">
              <a:extLst>
                <a:ext uri="{63B3BB69-23CF-44E3-9099-C40C66FF867C}">
                  <a14:compatExt spid="_x0000_s4125"/>
                </a:ext>
                <a:ext uri="{FF2B5EF4-FFF2-40B4-BE49-F238E27FC236}">
                  <a16:creationId xmlns:a16="http://schemas.microsoft.com/office/drawing/2014/main" id="{00000000-0008-0000-0000-00001D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29</xdr:row>
          <xdr:rowOff>137160</xdr:rowOff>
        </xdr:from>
        <xdr:to>
          <xdr:col>28</xdr:col>
          <xdr:colOff>175260</xdr:colOff>
          <xdr:row>29</xdr:row>
          <xdr:rowOff>480060</xdr:rowOff>
        </xdr:to>
        <xdr:sp macro="" textlink="">
          <xdr:nvSpPr>
            <xdr:cNvPr id="4131" name="Group Box 3" hidden="1">
              <a:extLst>
                <a:ext uri="{63B3BB69-23CF-44E3-9099-C40C66FF867C}">
                  <a14:compatExt spid="_x0000_s4131"/>
                </a:ext>
                <a:ext uri="{FF2B5EF4-FFF2-40B4-BE49-F238E27FC236}">
                  <a16:creationId xmlns:a16="http://schemas.microsoft.com/office/drawing/2014/main" id="{00000000-0008-0000-0000-000023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20</xdr:row>
          <xdr:rowOff>137160</xdr:rowOff>
        </xdr:from>
        <xdr:to>
          <xdr:col>23</xdr:col>
          <xdr:colOff>0</xdr:colOff>
          <xdr:row>22</xdr:row>
          <xdr:rowOff>22860</xdr:rowOff>
        </xdr:to>
        <xdr:sp macro="" textlink="">
          <xdr:nvSpPr>
            <xdr:cNvPr id="4136" name="Group Box 2" hidden="1">
              <a:extLst>
                <a:ext uri="{63B3BB69-23CF-44E3-9099-C40C66FF867C}">
                  <a14:compatExt spid="_x0000_s4136"/>
                </a:ext>
                <a:ext uri="{FF2B5EF4-FFF2-40B4-BE49-F238E27FC236}">
                  <a16:creationId xmlns:a16="http://schemas.microsoft.com/office/drawing/2014/main" id="{00000000-0008-0000-0000-000028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15</xdr:row>
          <xdr:rowOff>15240</xdr:rowOff>
        </xdr:from>
        <xdr:to>
          <xdr:col>5</xdr:col>
          <xdr:colOff>22860</xdr:colOff>
          <xdr:row>16</xdr:row>
          <xdr:rowOff>0</xdr:rowOff>
        </xdr:to>
        <xdr:sp macro="" textlink="">
          <xdr:nvSpPr>
            <xdr:cNvPr id="4137" name="Option Button 1-4" hidden="1">
              <a:extLst>
                <a:ext uri="{63B3BB69-23CF-44E3-9099-C40C66FF867C}">
                  <a14:compatExt spid="_x0000_s4137"/>
                </a:ext>
                <a:ext uri="{FF2B5EF4-FFF2-40B4-BE49-F238E27FC236}">
                  <a16:creationId xmlns:a16="http://schemas.microsoft.com/office/drawing/2014/main" id="{00000000-0008-0000-0000-000029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0</xdr:rowOff>
        </xdr:from>
        <xdr:to>
          <xdr:col>5</xdr:col>
          <xdr:colOff>22860</xdr:colOff>
          <xdr:row>16</xdr:row>
          <xdr:rowOff>228600</xdr:rowOff>
        </xdr:to>
        <xdr:sp macro="" textlink="">
          <xdr:nvSpPr>
            <xdr:cNvPr id="4138" name="Option Button 1-3" hidden="1">
              <a:extLst>
                <a:ext uri="{63B3BB69-23CF-44E3-9099-C40C66FF867C}">
                  <a14:compatExt spid="_x0000_s4138"/>
                </a:ext>
                <a:ext uri="{FF2B5EF4-FFF2-40B4-BE49-F238E27FC236}">
                  <a16:creationId xmlns:a16="http://schemas.microsoft.com/office/drawing/2014/main" id="{00000000-0008-0000-0000-00002A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243840</xdr:rowOff>
        </xdr:from>
        <xdr:to>
          <xdr:col>5</xdr:col>
          <xdr:colOff>22860</xdr:colOff>
          <xdr:row>17</xdr:row>
          <xdr:rowOff>213360</xdr:rowOff>
        </xdr:to>
        <xdr:sp macro="" textlink="">
          <xdr:nvSpPr>
            <xdr:cNvPr id="4139" name="Option Button 1-2" hidden="1">
              <a:extLst>
                <a:ext uri="{63B3BB69-23CF-44E3-9099-C40C66FF867C}">
                  <a14:compatExt spid="_x0000_s4139"/>
                </a:ext>
                <a:ext uri="{FF2B5EF4-FFF2-40B4-BE49-F238E27FC236}">
                  <a16:creationId xmlns:a16="http://schemas.microsoft.com/office/drawing/2014/main" id="{00000000-0008-0000-0000-00002B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18</xdr:row>
          <xdr:rowOff>22860</xdr:rowOff>
        </xdr:from>
        <xdr:to>
          <xdr:col>5</xdr:col>
          <xdr:colOff>22860</xdr:colOff>
          <xdr:row>19</xdr:row>
          <xdr:rowOff>0</xdr:rowOff>
        </xdr:to>
        <xdr:sp macro="" textlink="">
          <xdr:nvSpPr>
            <xdr:cNvPr id="4140" name="Option Button 1-1" hidden="1">
              <a:extLst>
                <a:ext uri="{63B3BB69-23CF-44E3-9099-C40C66FF867C}">
                  <a14:compatExt spid="_x0000_s4140"/>
                </a:ext>
                <a:ext uri="{FF2B5EF4-FFF2-40B4-BE49-F238E27FC236}">
                  <a16:creationId xmlns:a16="http://schemas.microsoft.com/office/drawing/2014/main" id="{00000000-0008-0000-0000-00002C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14</xdr:row>
          <xdr:rowOff>175260</xdr:rowOff>
        </xdr:from>
        <xdr:to>
          <xdr:col>7</xdr:col>
          <xdr:colOff>22860</xdr:colOff>
          <xdr:row>19</xdr:row>
          <xdr:rowOff>60960</xdr:rowOff>
        </xdr:to>
        <xdr:sp macro="" textlink="">
          <xdr:nvSpPr>
            <xdr:cNvPr id="4141" name="該当要件G" hidden="1">
              <a:extLst>
                <a:ext uri="{63B3BB69-23CF-44E3-9099-C40C66FF867C}">
                  <a14:compatExt spid="_x0000_s4141"/>
                </a:ext>
                <a:ext uri="{FF2B5EF4-FFF2-40B4-BE49-F238E27FC236}">
                  <a16:creationId xmlns:a16="http://schemas.microsoft.com/office/drawing/2014/main" id="{00000000-0008-0000-0000-00002D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28</xdr:col>
          <xdr:colOff>175260</xdr:colOff>
          <xdr:row>43</xdr:row>
          <xdr:rowOff>175260</xdr:rowOff>
        </xdr:to>
        <xdr:sp macro="" textlink="">
          <xdr:nvSpPr>
            <xdr:cNvPr id="4150" name="Group Box 8" hidden="1">
              <a:extLst>
                <a:ext uri="{63B3BB69-23CF-44E3-9099-C40C66FF867C}">
                  <a14:compatExt spid="_x0000_s4150"/>
                </a:ext>
                <a:ext uri="{FF2B5EF4-FFF2-40B4-BE49-F238E27FC236}">
                  <a16:creationId xmlns:a16="http://schemas.microsoft.com/office/drawing/2014/main" id="{00000000-0008-0000-0000-000036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37</xdr:row>
          <xdr:rowOff>137160</xdr:rowOff>
        </xdr:from>
        <xdr:to>
          <xdr:col>14</xdr:col>
          <xdr:colOff>22860</xdr:colOff>
          <xdr:row>39</xdr:row>
          <xdr:rowOff>22860</xdr:rowOff>
        </xdr:to>
        <xdr:sp macro="" textlink="">
          <xdr:nvSpPr>
            <xdr:cNvPr id="4153" name="Group Box 7" hidden="1">
              <a:extLst>
                <a:ext uri="{63B3BB69-23CF-44E3-9099-C40C66FF867C}">
                  <a14:compatExt spid="_x0000_s4153"/>
                </a:ext>
                <a:ext uri="{FF2B5EF4-FFF2-40B4-BE49-F238E27FC236}">
                  <a16:creationId xmlns:a16="http://schemas.microsoft.com/office/drawing/2014/main" id="{00000000-0008-0000-0000-000039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35</xdr:row>
          <xdr:rowOff>137160</xdr:rowOff>
        </xdr:from>
        <xdr:to>
          <xdr:col>28</xdr:col>
          <xdr:colOff>175260</xdr:colOff>
          <xdr:row>36</xdr:row>
          <xdr:rowOff>251460</xdr:rowOff>
        </xdr:to>
        <xdr:sp macro="" textlink="">
          <xdr:nvSpPr>
            <xdr:cNvPr id="4156" name="Group Box 3" hidden="1">
              <a:extLst>
                <a:ext uri="{63B3BB69-23CF-44E3-9099-C40C66FF867C}">
                  <a14:compatExt spid="_x0000_s4156"/>
                </a:ext>
                <a:ext uri="{FF2B5EF4-FFF2-40B4-BE49-F238E27FC236}">
                  <a16:creationId xmlns:a16="http://schemas.microsoft.com/office/drawing/2014/main" id="{00000000-0008-0000-0000-00003C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18</xdr:col>
      <xdr:colOff>38100</xdr:colOff>
      <xdr:row>22</xdr:row>
      <xdr:rowOff>9525</xdr:rowOff>
    </xdr:from>
    <xdr:to>
      <xdr:col>35</xdr:col>
      <xdr:colOff>180975</xdr:colOff>
      <xdr:row>28</xdr:row>
      <xdr:rowOff>352425</xdr:rowOff>
    </xdr:to>
    <xdr:graphicFrame macro="">
      <xdr:nvGraphicFramePr>
        <xdr:cNvPr id="54" name="図表 53">
          <a:extLst>
            <a:ext uri="{FF2B5EF4-FFF2-40B4-BE49-F238E27FC236}">
              <a16:creationId xmlns:a16="http://schemas.microsoft.com/office/drawing/2014/main" id="{00000000-0008-0000-0000-000036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16</xdr:col>
      <xdr:colOff>108088</xdr:colOff>
      <xdr:row>22</xdr:row>
      <xdr:rowOff>260075</xdr:rowOff>
    </xdr:from>
    <xdr:to>
      <xdr:col>17</xdr:col>
      <xdr:colOff>124654</xdr:colOff>
      <xdr:row>23</xdr:row>
      <xdr:rowOff>94423</xdr:rowOff>
    </xdr:to>
    <xdr:sp macro="" textlink="">
      <xdr:nvSpPr>
        <xdr:cNvPr id="55" name="矢印: 右 54">
          <a:extLst>
            <a:ext uri="{FF2B5EF4-FFF2-40B4-BE49-F238E27FC236}">
              <a16:creationId xmlns:a16="http://schemas.microsoft.com/office/drawing/2014/main" id="{00000000-0008-0000-0000-000037000000}"/>
            </a:ext>
          </a:extLst>
        </xdr:cNvPr>
        <xdr:cNvSpPr/>
      </xdr:nvSpPr>
      <xdr:spPr>
        <a:xfrm>
          <a:off x="4699138" y="6641825"/>
          <a:ext cx="216591" cy="215348"/>
        </a:xfrm>
        <a:prstGeom prst="right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49531</xdr:colOff>
      <xdr:row>19</xdr:row>
      <xdr:rowOff>156882</xdr:rowOff>
    </xdr:from>
    <xdr:to>
      <xdr:col>40</xdr:col>
      <xdr:colOff>560071</xdr:colOff>
      <xdr:row>25</xdr:row>
      <xdr:rowOff>11430</xdr:rowOff>
    </xdr:to>
    <xdr:sp macro="" textlink="">
      <xdr:nvSpPr>
        <xdr:cNvPr id="2" name="吹き出し: 四角形 1">
          <a:extLst>
            <a:ext uri="{FF2B5EF4-FFF2-40B4-BE49-F238E27FC236}">
              <a16:creationId xmlns:a16="http://schemas.microsoft.com/office/drawing/2014/main" id="{00000000-0008-0000-0000-000002000000}"/>
            </a:ext>
          </a:extLst>
        </xdr:cNvPr>
        <xdr:cNvSpPr/>
      </xdr:nvSpPr>
      <xdr:spPr>
        <a:xfrm>
          <a:off x="8644443" y="5221941"/>
          <a:ext cx="2023334" cy="1636283"/>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画像のアイコンをクリックして植物写真を添付してください。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画像の拡大・縮小の調整は事務局で行います。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画像サイズは</a:t>
          </a:r>
          <a:r>
            <a:rPr kumimoji="1" lang="en-US" altLang="ja-JP" sz="1100">
              <a:latin typeface="BIZ UDゴシック" panose="020B0400000000000000" pitchFamily="49" charset="-128"/>
              <a:ea typeface="BIZ UDゴシック" panose="020B0400000000000000" pitchFamily="49" charset="-128"/>
            </a:rPr>
            <a:t>1Mb</a:t>
          </a:r>
          <a:r>
            <a:rPr kumimoji="1" lang="ja-JP" altLang="en-US" sz="1100">
              <a:latin typeface="BIZ UDゴシック" panose="020B0400000000000000" pitchFamily="49" charset="-128"/>
              <a:ea typeface="BIZ UDゴシック" panose="020B0400000000000000" pitchFamily="49" charset="-128"/>
            </a:rPr>
            <a:t>以下を目安にご用意をお願いします。</a:t>
          </a:r>
        </a:p>
      </xdr:txBody>
    </xdr:sp>
    <xdr:clientData/>
  </xdr:twoCellAnchor>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28</xdr:col>
          <xdr:colOff>175260</xdr:colOff>
          <xdr:row>64</xdr:row>
          <xdr:rowOff>365760</xdr:rowOff>
        </xdr:to>
        <xdr:sp macro="" textlink="">
          <xdr:nvSpPr>
            <xdr:cNvPr id="4187" name="Group Box 8" hidden="1">
              <a:extLst>
                <a:ext uri="{63B3BB69-23CF-44E3-9099-C40C66FF867C}">
                  <a14:compatExt spid="_x0000_s4187"/>
                </a:ext>
                <a:ext uri="{FF2B5EF4-FFF2-40B4-BE49-F238E27FC236}">
                  <a16:creationId xmlns:a16="http://schemas.microsoft.com/office/drawing/2014/main" id="{00000000-0008-0000-0000-00005B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14</xdr:col>
          <xdr:colOff>22860</xdr:colOff>
          <xdr:row>64</xdr:row>
          <xdr:rowOff>365760</xdr:rowOff>
        </xdr:to>
        <xdr:sp macro="" textlink="">
          <xdr:nvSpPr>
            <xdr:cNvPr id="4188" name="Group Box 7" hidden="1">
              <a:extLst>
                <a:ext uri="{63B3BB69-23CF-44E3-9099-C40C66FF867C}">
                  <a14:compatExt spid="_x0000_s4188"/>
                </a:ext>
                <a:ext uri="{FF2B5EF4-FFF2-40B4-BE49-F238E27FC236}">
                  <a16:creationId xmlns:a16="http://schemas.microsoft.com/office/drawing/2014/main" id="{00000000-0008-0000-0000-00005C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28</xdr:col>
          <xdr:colOff>175260</xdr:colOff>
          <xdr:row>66</xdr:row>
          <xdr:rowOff>381000</xdr:rowOff>
        </xdr:to>
        <xdr:sp macro="" textlink="">
          <xdr:nvSpPr>
            <xdr:cNvPr id="4196" name="Group Box 100" hidden="1">
              <a:extLst>
                <a:ext uri="{63B3BB69-23CF-44E3-9099-C40C66FF867C}">
                  <a14:compatExt spid="_x0000_s4196"/>
                </a:ext>
                <a:ext uri="{FF2B5EF4-FFF2-40B4-BE49-F238E27FC236}">
                  <a16:creationId xmlns:a16="http://schemas.microsoft.com/office/drawing/2014/main" id="{00000000-0008-0000-0000-000064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14</xdr:col>
          <xdr:colOff>22860</xdr:colOff>
          <xdr:row>66</xdr:row>
          <xdr:rowOff>381000</xdr:rowOff>
        </xdr:to>
        <xdr:sp macro="" textlink="">
          <xdr:nvSpPr>
            <xdr:cNvPr id="4197" name="Group Box 101" hidden="1">
              <a:extLst>
                <a:ext uri="{63B3BB69-23CF-44E3-9099-C40C66FF867C}">
                  <a14:compatExt spid="_x0000_s4197"/>
                </a:ext>
                <a:ext uri="{FF2B5EF4-FFF2-40B4-BE49-F238E27FC236}">
                  <a16:creationId xmlns:a16="http://schemas.microsoft.com/office/drawing/2014/main" id="{00000000-0008-0000-0000-000065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11</xdr:col>
          <xdr:colOff>175260</xdr:colOff>
          <xdr:row>45</xdr:row>
          <xdr:rowOff>114300</xdr:rowOff>
        </xdr:to>
        <xdr:sp macro="" textlink="">
          <xdr:nvSpPr>
            <xdr:cNvPr id="4205" name="Group Box 4" hidden="1">
              <a:extLst>
                <a:ext uri="{63B3BB69-23CF-44E3-9099-C40C66FF867C}">
                  <a14:compatExt spid="_x0000_s4205"/>
                </a:ext>
                <a:ext uri="{FF2B5EF4-FFF2-40B4-BE49-F238E27FC236}">
                  <a16:creationId xmlns:a16="http://schemas.microsoft.com/office/drawing/2014/main" id="{00000000-0008-0000-0000-00006D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28</xdr:col>
          <xdr:colOff>175260</xdr:colOff>
          <xdr:row>45</xdr:row>
          <xdr:rowOff>114300</xdr:rowOff>
        </xdr:to>
        <xdr:sp macro="" textlink="">
          <xdr:nvSpPr>
            <xdr:cNvPr id="4206" name="Group Box 110" hidden="1">
              <a:extLst>
                <a:ext uri="{63B3BB69-23CF-44E3-9099-C40C66FF867C}">
                  <a14:compatExt spid="_x0000_s4206"/>
                </a:ext>
                <a:ext uri="{FF2B5EF4-FFF2-40B4-BE49-F238E27FC236}">
                  <a16:creationId xmlns:a16="http://schemas.microsoft.com/office/drawing/2014/main" id="{00000000-0008-0000-0000-00006E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65</xdr:row>
          <xdr:rowOff>60960</xdr:rowOff>
        </xdr:from>
        <xdr:to>
          <xdr:col>12</xdr:col>
          <xdr:colOff>99060</xdr:colOff>
          <xdr:row>65</xdr:row>
          <xdr:rowOff>327660</xdr:rowOff>
        </xdr:to>
        <xdr:sp macro="" textlink="">
          <xdr:nvSpPr>
            <xdr:cNvPr id="4210" name="Check Box 114" hidden="1">
              <a:extLst>
                <a:ext uri="{63B3BB69-23CF-44E3-9099-C40C66FF867C}">
                  <a14:compatExt spid="_x0000_s4210"/>
                </a:ext>
                <a:ext uri="{FF2B5EF4-FFF2-40B4-BE49-F238E27FC236}">
                  <a16:creationId xmlns:a16="http://schemas.microsoft.com/office/drawing/2014/main" id="{00000000-0008-0000-0000-00007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988308</xdr:colOff>
          <xdr:row>33</xdr:row>
          <xdr:rowOff>170626</xdr:rowOff>
        </xdr:from>
        <xdr:to>
          <xdr:col>24</xdr:col>
          <xdr:colOff>205301</xdr:colOff>
          <xdr:row>35</xdr:row>
          <xdr:rowOff>22174</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1732379" y="9771826"/>
              <a:ext cx="4335840" cy="380466"/>
              <a:chOff x="1723572" y="9771990"/>
              <a:chExt cx="4311319" cy="386312"/>
            </a:xfrm>
          </xdr:grpSpPr>
          <xdr:sp macro="" textlink="">
            <xdr:nvSpPr>
              <xdr:cNvPr id="4222" name="Option Button 7-3" hidden="1">
                <a:extLst>
                  <a:ext uri="{63B3BB69-23CF-44E3-9099-C40C66FF867C}">
                    <a14:compatExt spid="_x0000_s4222"/>
                  </a:ext>
                  <a:ext uri="{FF2B5EF4-FFF2-40B4-BE49-F238E27FC236}">
                    <a16:creationId xmlns:a16="http://schemas.microsoft.com/office/drawing/2014/main" id="{00000000-0008-0000-0000-00007E100000}"/>
                  </a:ext>
                </a:extLst>
              </xdr:cNvPr>
              <xdr:cNvSpPr/>
            </xdr:nvSpPr>
            <xdr:spPr bwMode="auto">
              <a:xfrm>
                <a:off x="1723572" y="9771990"/>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4223" name="Option Button 7-2" hidden="1">
                <a:extLst>
                  <a:ext uri="{63B3BB69-23CF-44E3-9099-C40C66FF867C}">
                    <a14:compatExt spid="_x0000_s4223"/>
                  </a:ext>
                  <a:ext uri="{FF2B5EF4-FFF2-40B4-BE49-F238E27FC236}">
                    <a16:creationId xmlns:a16="http://schemas.microsoft.com/office/drawing/2014/main" id="{00000000-0008-0000-0000-00007F100000}"/>
                  </a:ext>
                </a:extLst>
              </xdr:cNvPr>
              <xdr:cNvSpPr/>
            </xdr:nvSpPr>
            <xdr:spPr bwMode="auto">
              <a:xfrm>
                <a:off x="3571278"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4224" name="Option Button 7-1" hidden="1">
                <a:extLst>
                  <a:ext uri="{63B3BB69-23CF-44E3-9099-C40C66FF867C}">
                    <a14:compatExt spid="_x0000_s4224"/>
                  </a:ext>
                  <a:ext uri="{FF2B5EF4-FFF2-40B4-BE49-F238E27FC236}">
                    <a16:creationId xmlns:a16="http://schemas.microsoft.com/office/drawing/2014/main" id="{00000000-0008-0000-0000-000080100000}"/>
                  </a:ext>
                </a:extLst>
              </xdr:cNvPr>
              <xdr:cNvSpPr/>
            </xdr:nvSpPr>
            <xdr:spPr bwMode="auto">
              <a:xfrm>
                <a:off x="5829590"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32</xdr:row>
          <xdr:rowOff>99060</xdr:rowOff>
        </xdr:from>
        <xdr:to>
          <xdr:col>38</xdr:col>
          <xdr:colOff>434340</xdr:colOff>
          <xdr:row>36</xdr:row>
          <xdr:rowOff>60960</xdr:rowOff>
        </xdr:to>
        <xdr:sp macro="" textlink="">
          <xdr:nvSpPr>
            <xdr:cNvPr id="4229" name="審査区画G" hidden="1">
              <a:extLst>
                <a:ext uri="{63B3BB69-23CF-44E3-9099-C40C66FF867C}">
                  <a14:compatExt spid="_x0000_s4229"/>
                </a:ext>
                <a:ext uri="{FF2B5EF4-FFF2-40B4-BE49-F238E27FC236}">
                  <a16:creationId xmlns:a16="http://schemas.microsoft.com/office/drawing/2014/main" id="{00000000-0008-0000-0000-000085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54864" rIns="0" bIns="0" anchor="t" upright="1"/>
            <a:lstStyle/>
            <a:p>
              <a:pPr algn="l" rtl="0">
                <a:defRPr sz="1000"/>
              </a:pPr>
              <a:r>
                <a:rPr lang="ja-JP" altLang="en-US" sz="1300" b="0" i="0" u="none" strike="noStrike" baseline="0">
                  <a:solidFill>
                    <a:srgbClr val="000000"/>
                  </a:solidFill>
                  <a:latin typeface="游ゴシック"/>
                  <a:ea typeface="游ゴシック"/>
                </a:rPr>
                <a:t>グループ</a:t>
              </a:r>
              <a:r>
                <a:rPr lang="ja-JP" altLang="en-US" sz="1300" b="0" i="0" u="none" strike="noStrike" baseline="0">
                  <a:solidFill>
                    <a:srgbClr val="000000"/>
                  </a:solidFill>
                  <a:latin typeface="Lucida Grande"/>
                  <a:ea typeface="游ゴシック"/>
                </a:rPr>
                <a:t> 133</a:t>
              </a:r>
              <a:endParaRPr lang="ja-JP" altLang="en-US" sz="1300" b="0" i="0" u="none" strike="noStrike" baseline="0">
                <a:solidFill>
                  <a:srgbClr val="000000"/>
                </a:solidFill>
                <a:latin typeface="Lucida Grande"/>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56</xdr:row>
          <xdr:rowOff>243840</xdr:rowOff>
        </xdr:from>
        <xdr:to>
          <xdr:col>25</xdr:col>
          <xdr:colOff>60960</xdr:colOff>
          <xdr:row>57</xdr:row>
          <xdr:rowOff>213360</xdr:rowOff>
        </xdr:to>
        <xdr:sp macro="" textlink="">
          <xdr:nvSpPr>
            <xdr:cNvPr id="4251" name="Option Button 6-6" hidden="1">
              <a:extLst>
                <a:ext uri="{63B3BB69-23CF-44E3-9099-C40C66FF867C}">
                  <a14:compatExt spid="_x0000_s4251"/>
                </a:ext>
                <a:ext uri="{FF2B5EF4-FFF2-40B4-BE49-F238E27FC236}">
                  <a16:creationId xmlns:a16="http://schemas.microsoft.com/office/drawing/2014/main" id="{00000000-0008-0000-0000-00009B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55</xdr:row>
          <xdr:rowOff>175260</xdr:rowOff>
        </xdr:from>
        <xdr:to>
          <xdr:col>25</xdr:col>
          <xdr:colOff>38100</xdr:colOff>
          <xdr:row>56</xdr:row>
          <xdr:rowOff>213360</xdr:rowOff>
        </xdr:to>
        <xdr:sp macro="" textlink="">
          <xdr:nvSpPr>
            <xdr:cNvPr id="4246" name="Option Button 6-5" hidden="1">
              <a:extLst>
                <a:ext uri="{63B3BB69-23CF-44E3-9099-C40C66FF867C}">
                  <a14:compatExt spid="_x0000_s4246"/>
                </a:ext>
                <a:ext uri="{FF2B5EF4-FFF2-40B4-BE49-F238E27FC236}">
                  <a16:creationId xmlns:a16="http://schemas.microsoft.com/office/drawing/2014/main" id="{00000000-0008-0000-0000-000096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55</xdr:row>
          <xdr:rowOff>175260</xdr:rowOff>
        </xdr:from>
        <xdr:to>
          <xdr:col>14</xdr:col>
          <xdr:colOff>60960</xdr:colOff>
          <xdr:row>56</xdr:row>
          <xdr:rowOff>213360</xdr:rowOff>
        </xdr:to>
        <xdr:sp macro="" textlink="">
          <xdr:nvSpPr>
            <xdr:cNvPr id="4243" name="Option Button 6-4" hidden="1">
              <a:extLst>
                <a:ext uri="{63B3BB69-23CF-44E3-9099-C40C66FF867C}">
                  <a14:compatExt spid="_x0000_s4243"/>
                </a:ext>
                <a:ext uri="{FF2B5EF4-FFF2-40B4-BE49-F238E27FC236}">
                  <a16:creationId xmlns:a16="http://schemas.microsoft.com/office/drawing/2014/main" id="{00000000-0008-0000-0000-000093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56</xdr:row>
          <xdr:rowOff>243840</xdr:rowOff>
        </xdr:from>
        <xdr:to>
          <xdr:col>14</xdr:col>
          <xdr:colOff>60960</xdr:colOff>
          <xdr:row>57</xdr:row>
          <xdr:rowOff>213360</xdr:rowOff>
        </xdr:to>
        <xdr:sp macro="" textlink="">
          <xdr:nvSpPr>
            <xdr:cNvPr id="4250" name="Option Button 6-3" hidden="1">
              <a:extLst>
                <a:ext uri="{63B3BB69-23CF-44E3-9099-C40C66FF867C}">
                  <a14:compatExt spid="_x0000_s4250"/>
                </a:ext>
                <a:ext uri="{FF2B5EF4-FFF2-40B4-BE49-F238E27FC236}">
                  <a16:creationId xmlns:a16="http://schemas.microsoft.com/office/drawing/2014/main" id="{00000000-0008-0000-0000-00009A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56</xdr:row>
          <xdr:rowOff>243840</xdr:rowOff>
        </xdr:from>
        <xdr:to>
          <xdr:col>5</xdr:col>
          <xdr:colOff>60960</xdr:colOff>
          <xdr:row>57</xdr:row>
          <xdr:rowOff>213360</xdr:rowOff>
        </xdr:to>
        <xdr:sp macro="" textlink="">
          <xdr:nvSpPr>
            <xdr:cNvPr id="4249" name="Option Button 6-2" hidden="1">
              <a:extLst>
                <a:ext uri="{63B3BB69-23CF-44E3-9099-C40C66FF867C}">
                  <a14:compatExt spid="_x0000_s4249"/>
                </a:ext>
                <a:ext uri="{FF2B5EF4-FFF2-40B4-BE49-F238E27FC236}">
                  <a16:creationId xmlns:a16="http://schemas.microsoft.com/office/drawing/2014/main" id="{00000000-0008-0000-0000-000099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55</xdr:row>
          <xdr:rowOff>175260</xdr:rowOff>
        </xdr:from>
        <xdr:to>
          <xdr:col>5</xdr:col>
          <xdr:colOff>60960</xdr:colOff>
          <xdr:row>56</xdr:row>
          <xdr:rowOff>213360</xdr:rowOff>
        </xdr:to>
        <xdr:sp macro="" textlink="">
          <xdr:nvSpPr>
            <xdr:cNvPr id="4111" name="Option Button 6-1" hidden="1">
              <a:extLst>
                <a:ext uri="{63B3BB69-23CF-44E3-9099-C40C66FF867C}">
                  <a14:compatExt spid="_x0000_s4111"/>
                </a:ext>
                <a:ext uri="{FF2B5EF4-FFF2-40B4-BE49-F238E27FC236}">
                  <a16:creationId xmlns:a16="http://schemas.microsoft.com/office/drawing/2014/main" id="{00000000-0008-0000-0000-00000F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55</xdr:row>
          <xdr:rowOff>175260</xdr:rowOff>
        </xdr:from>
        <xdr:to>
          <xdr:col>35</xdr:col>
          <xdr:colOff>99060</xdr:colOff>
          <xdr:row>58</xdr:row>
          <xdr:rowOff>60960</xdr:rowOff>
        </xdr:to>
        <xdr:sp macro="" textlink="">
          <xdr:nvSpPr>
            <xdr:cNvPr id="4112" name="供給可能量G" hidden="1">
              <a:extLst>
                <a:ext uri="{63B3BB69-23CF-44E3-9099-C40C66FF867C}">
                  <a14:compatExt spid="_x0000_s4112"/>
                </a:ext>
                <a:ext uri="{FF2B5EF4-FFF2-40B4-BE49-F238E27FC236}">
                  <a16:creationId xmlns:a16="http://schemas.microsoft.com/office/drawing/2014/main" id="{00000000-0008-0000-0000-000010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37</xdr:col>
      <xdr:colOff>22411</xdr:colOff>
      <xdr:row>31</xdr:row>
      <xdr:rowOff>145676</xdr:rowOff>
    </xdr:from>
    <xdr:to>
      <xdr:col>40</xdr:col>
      <xdr:colOff>466948</xdr:colOff>
      <xdr:row>36</xdr:row>
      <xdr:rowOff>172459</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8617323" y="9300882"/>
          <a:ext cx="2528831" cy="1248224"/>
        </a:xfrm>
        <a:prstGeom prst="wedgeRectCallout">
          <a:avLst>
            <a:gd name="adj1" fmla="val -48044"/>
            <a:gd name="adj2" fmla="val 121984"/>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通常管理区画と省管理区画の両方を希望される場合、２区画分の納品を</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お願いいたします。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両区画希望の場合のみ、「２面」分を掲載するように自動設定しております。</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35859</xdr:colOff>
      <xdr:row>0</xdr:row>
      <xdr:rowOff>259976</xdr:rowOff>
    </xdr:from>
    <xdr:to>
      <xdr:col>40</xdr:col>
      <xdr:colOff>550209</xdr:colOff>
      <xdr:row>5</xdr:row>
      <xdr:rowOff>77322</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8426824" y="259976"/>
          <a:ext cx="2020420" cy="1296522"/>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白いセルは、直接、テキスト記入をお願いします。クリーム色は、選択肢からお選びください。</a:t>
          </a:r>
          <a:r>
            <a:rPr kumimoji="1" lang="ja-JP" altLang="en-US" sz="1100">
              <a:solidFill>
                <a:srgbClr val="FF0000"/>
              </a:solidFill>
              <a:latin typeface="BIZ UDゴシック" panose="020B0400000000000000" pitchFamily="49" charset="-128"/>
              <a:ea typeface="BIZ UDゴシック" panose="020B0400000000000000" pitchFamily="49" charset="-128"/>
            </a:rPr>
            <a:t>クリーム色</a:t>
          </a:r>
          <a:r>
            <a:rPr kumimoji="1" lang="ja-JP" altLang="en-US" sz="1100">
              <a:latin typeface="BIZ UDゴシック" panose="020B0400000000000000" pitchFamily="49" charset="-128"/>
              <a:ea typeface="BIZ UDゴシック" panose="020B0400000000000000" pitchFamily="49" charset="-128"/>
            </a:rPr>
            <a:t>のセルの</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コピー貼付入力はしない</a:t>
          </a:r>
          <a:r>
            <a:rPr kumimoji="1" lang="ja-JP" altLang="en-US" sz="1100">
              <a:latin typeface="BIZ UDゴシック" panose="020B0400000000000000" pitchFamily="49" charset="-128"/>
              <a:ea typeface="BIZ UDゴシック" panose="020B0400000000000000" pitchFamily="49" charset="-128"/>
            </a:rPr>
            <a:t>でください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560</xdr:colOff>
      <xdr:row>41</xdr:row>
      <xdr:rowOff>32497</xdr:rowOff>
    </xdr:from>
    <xdr:to>
      <xdr:col>40</xdr:col>
      <xdr:colOff>624391</xdr:colOff>
      <xdr:row>43</xdr:row>
      <xdr:rowOff>233531</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8570819" y="12027273"/>
          <a:ext cx="1950607" cy="514799"/>
        </a:xfrm>
        <a:prstGeom prst="wedgeRectCallout">
          <a:avLst>
            <a:gd name="adj1" fmla="val -56663"/>
            <a:gd name="adj2" fmla="val 2505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記載例：ホワイトからピンクに色変わりする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160355</xdr:colOff>
      <xdr:row>44</xdr:row>
      <xdr:rowOff>39221</xdr:rowOff>
    </xdr:from>
    <xdr:to>
      <xdr:col>40</xdr:col>
      <xdr:colOff>622037</xdr:colOff>
      <xdr:row>45</xdr:row>
      <xdr:rowOff>233196</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8730614" y="12598774"/>
          <a:ext cx="1788458" cy="444987"/>
        </a:xfrm>
        <a:prstGeom prst="wedgeRectCallout">
          <a:avLst>
            <a:gd name="adj1" fmla="val -62842"/>
            <a:gd name="adj2" fmla="val 38372"/>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記載例：斑入り</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93345</xdr:colOff>
      <xdr:row>60</xdr:row>
      <xdr:rowOff>228600</xdr:rowOff>
    </xdr:from>
    <xdr:to>
      <xdr:col>40</xdr:col>
      <xdr:colOff>560742</xdr:colOff>
      <xdr:row>61</xdr:row>
      <xdr:rowOff>163943</xdr:rowOff>
    </xdr:to>
    <xdr:sp macro="" textlink="">
      <xdr:nvSpPr>
        <xdr:cNvPr id="8" name="吹き出し: 四角形 7">
          <a:extLst>
            <a:ext uri="{FF2B5EF4-FFF2-40B4-BE49-F238E27FC236}">
              <a16:creationId xmlns:a16="http://schemas.microsoft.com/office/drawing/2014/main" id="{00000000-0008-0000-0000-000008000000}"/>
            </a:ext>
          </a:extLst>
        </xdr:cNvPr>
        <xdr:cNvSpPr/>
      </xdr:nvSpPr>
      <xdr:spPr>
        <a:xfrm>
          <a:off x="8589645" y="17973675"/>
          <a:ext cx="1800897" cy="69734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記載例：（球根）冷蔵処理あり。生分解性ポットでの納品。</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28</xdr:col>
          <xdr:colOff>175260</xdr:colOff>
          <xdr:row>62</xdr:row>
          <xdr:rowOff>175260</xdr:rowOff>
        </xdr:to>
        <xdr:sp macro="" textlink="">
          <xdr:nvSpPr>
            <xdr:cNvPr id="59393" name="Group Box 8" hidden="1">
              <a:extLst>
                <a:ext uri="{63B3BB69-23CF-44E3-9099-C40C66FF867C}">
                  <a14:compatExt spid="_x0000_s59393"/>
                </a:ext>
                <a:ext uri="{FF2B5EF4-FFF2-40B4-BE49-F238E27FC236}">
                  <a16:creationId xmlns:a16="http://schemas.microsoft.com/office/drawing/2014/main" id="{00000000-0008-0000-0900-000001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14</xdr:col>
          <xdr:colOff>22860</xdr:colOff>
          <xdr:row>62</xdr:row>
          <xdr:rowOff>175260</xdr:rowOff>
        </xdr:to>
        <xdr:sp macro="" textlink="">
          <xdr:nvSpPr>
            <xdr:cNvPr id="59394" name="Group Box 7" hidden="1">
              <a:extLst>
                <a:ext uri="{63B3BB69-23CF-44E3-9099-C40C66FF867C}">
                  <a14:compatExt spid="_x0000_s59394"/>
                </a:ext>
                <a:ext uri="{FF2B5EF4-FFF2-40B4-BE49-F238E27FC236}">
                  <a16:creationId xmlns:a16="http://schemas.microsoft.com/office/drawing/2014/main" id="{00000000-0008-0000-0900-000002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175260</xdr:rowOff>
        </xdr:from>
        <xdr:to>
          <xdr:col>27</xdr:col>
          <xdr:colOff>0</xdr:colOff>
          <xdr:row>46</xdr:row>
          <xdr:rowOff>60960</xdr:rowOff>
        </xdr:to>
        <xdr:sp macro="" textlink="">
          <xdr:nvSpPr>
            <xdr:cNvPr id="59395" name="Group Box 5" hidden="1">
              <a:extLst>
                <a:ext uri="{63B3BB69-23CF-44E3-9099-C40C66FF867C}">
                  <a14:compatExt spid="_x0000_s59395"/>
                </a:ext>
                <a:ext uri="{FF2B5EF4-FFF2-40B4-BE49-F238E27FC236}">
                  <a16:creationId xmlns:a16="http://schemas.microsoft.com/office/drawing/2014/main" id="{00000000-0008-0000-0900-000003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11</xdr:col>
          <xdr:colOff>175260</xdr:colOff>
          <xdr:row>43</xdr:row>
          <xdr:rowOff>175260</xdr:rowOff>
        </xdr:to>
        <xdr:sp macro="" textlink="">
          <xdr:nvSpPr>
            <xdr:cNvPr id="59396" name="Group Box 4" hidden="1">
              <a:extLst>
                <a:ext uri="{63B3BB69-23CF-44E3-9099-C40C66FF867C}">
                  <a14:compatExt spid="_x0000_s59396"/>
                </a:ext>
                <a:ext uri="{FF2B5EF4-FFF2-40B4-BE49-F238E27FC236}">
                  <a16:creationId xmlns:a16="http://schemas.microsoft.com/office/drawing/2014/main" id="{00000000-0008-0000-0900-000004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29</xdr:row>
          <xdr:rowOff>137160</xdr:rowOff>
        </xdr:from>
        <xdr:to>
          <xdr:col>28</xdr:col>
          <xdr:colOff>175260</xdr:colOff>
          <xdr:row>29</xdr:row>
          <xdr:rowOff>487680</xdr:rowOff>
        </xdr:to>
        <xdr:sp macro="" textlink="">
          <xdr:nvSpPr>
            <xdr:cNvPr id="59397" name="Group Box 3" hidden="1">
              <a:extLst>
                <a:ext uri="{63B3BB69-23CF-44E3-9099-C40C66FF867C}">
                  <a14:compatExt spid="_x0000_s59397"/>
                </a:ext>
                <a:ext uri="{FF2B5EF4-FFF2-40B4-BE49-F238E27FC236}">
                  <a16:creationId xmlns:a16="http://schemas.microsoft.com/office/drawing/2014/main" id="{00000000-0008-0000-0900-000005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20</xdr:row>
          <xdr:rowOff>137160</xdr:rowOff>
        </xdr:from>
        <xdr:to>
          <xdr:col>23</xdr:col>
          <xdr:colOff>0</xdr:colOff>
          <xdr:row>22</xdr:row>
          <xdr:rowOff>22860</xdr:rowOff>
        </xdr:to>
        <xdr:sp macro="" textlink="">
          <xdr:nvSpPr>
            <xdr:cNvPr id="59398" name="Group Box 2" hidden="1">
              <a:extLst>
                <a:ext uri="{63B3BB69-23CF-44E3-9099-C40C66FF867C}">
                  <a14:compatExt spid="_x0000_s59398"/>
                </a:ext>
                <a:ext uri="{FF2B5EF4-FFF2-40B4-BE49-F238E27FC236}">
                  <a16:creationId xmlns:a16="http://schemas.microsoft.com/office/drawing/2014/main" id="{00000000-0008-0000-0900-000006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15</xdr:row>
          <xdr:rowOff>15240</xdr:rowOff>
        </xdr:from>
        <xdr:to>
          <xdr:col>5</xdr:col>
          <xdr:colOff>22860</xdr:colOff>
          <xdr:row>16</xdr:row>
          <xdr:rowOff>0</xdr:rowOff>
        </xdr:to>
        <xdr:sp macro="" textlink="">
          <xdr:nvSpPr>
            <xdr:cNvPr id="59399" name="Option Button 1-4" hidden="1">
              <a:extLst>
                <a:ext uri="{63B3BB69-23CF-44E3-9099-C40C66FF867C}">
                  <a14:compatExt spid="_x0000_s59399"/>
                </a:ext>
                <a:ext uri="{FF2B5EF4-FFF2-40B4-BE49-F238E27FC236}">
                  <a16:creationId xmlns:a16="http://schemas.microsoft.com/office/drawing/2014/main" id="{00000000-0008-0000-0900-000007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0</xdr:rowOff>
        </xdr:from>
        <xdr:to>
          <xdr:col>5</xdr:col>
          <xdr:colOff>22860</xdr:colOff>
          <xdr:row>16</xdr:row>
          <xdr:rowOff>228600</xdr:rowOff>
        </xdr:to>
        <xdr:sp macro="" textlink="">
          <xdr:nvSpPr>
            <xdr:cNvPr id="59400" name="Option Button 1-3" hidden="1">
              <a:extLst>
                <a:ext uri="{63B3BB69-23CF-44E3-9099-C40C66FF867C}">
                  <a14:compatExt spid="_x0000_s59400"/>
                </a:ext>
                <a:ext uri="{FF2B5EF4-FFF2-40B4-BE49-F238E27FC236}">
                  <a16:creationId xmlns:a16="http://schemas.microsoft.com/office/drawing/2014/main" id="{00000000-0008-0000-0900-000008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243840</xdr:rowOff>
        </xdr:from>
        <xdr:to>
          <xdr:col>5</xdr:col>
          <xdr:colOff>22860</xdr:colOff>
          <xdr:row>17</xdr:row>
          <xdr:rowOff>213360</xdr:rowOff>
        </xdr:to>
        <xdr:sp macro="" textlink="">
          <xdr:nvSpPr>
            <xdr:cNvPr id="59401" name="Option Button 1-2" hidden="1">
              <a:extLst>
                <a:ext uri="{63B3BB69-23CF-44E3-9099-C40C66FF867C}">
                  <a14:compatExt spid="_x0000_s59401"/>
                </a:ext>
                <a:ext uri="{FF2B5EF4-FFF2-40B4-BE49-F238E27FC236}">
                  <a16:creationId xmlns:a16="http://schemas.microsoft.com/office/drawing/2014/main" id="{00000000-0008-0000-0900-000009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18</xdr:row>
          <xdr:rowOff>22860</xdr:rowOff>
        </xdr:from>
        <xdr:to>
          <xdr:col>5</xdr:col>
          <xdr:colOff>22860</xdr:colOff>
          <xdr:row>19</xdr:row>
          <xdr:rowOff>0</xdr:rowOff>
        </xdr:to>
        <xdr:sp macro="" textlink="">
          <xdr:nvSpPr>
            <xdr:cNvPr id="59402" name="Option Button 1-1" hidden="1">
              <a:extLst>
                <a:ext uri="{63B3BB69-23CF-44E3-9099-C40C66FF867C}">
                  <a14:compatExt spid="_x0000_s59402"/>
                </a:ext>
                <a:ext uri="{FF2B5EF4-FFF2-40B4-BE49-F238E27FC236}">
                  <a16:creationId xmlns:a16="http://schemas.microsoft.com/office/drawing/2014/main" id="{00000000-0008-0000-0900-00000A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14</xdr:row>
          <xdr:rowOff>175260</xdr:rowOff>
        </xdr:from>
        <xdr:to>
          <xdr:col>7</xdr:col>
          <xdr:colOff>22860</xdr:colOff>
          <xdr:row>19</xdr:row>
          <xdr:rowOff>60960</xdr:rowOff>
        </xdr:to>
        <xdr:sp macro="" textlink="">
          <xdr:nvSpPr>
            <xdr:cNvPr id="59403" name="該当要件G" hidden="1">
              <a:extLst>
                <a:ext uri="{63B3BB69-23CF-44E3-9099-C40C66FF867C}">
                  <a14:compatExt spid="_x0000_s59403"/>
                </a:ext>
                <a:ext uri="{FF2B5EF4-FFF2-40B4-BE49-F238E27FC236}">
                  <a16:creationId xmlns:a16="http://schemas.microsoft.com/office/drawing/2014/main" id="{00000000-0008-0000-0900-00000B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28</xdr:col>
          <xdr:colOff>175260</xdr:colOff>
          <xdr:row>43</xdr:row>
          <xdr:rowOff>175260</xdr:rowOff>
        </xdr:to>
        <xdr:sp macro="" textlink="">
          <xdr:nvSpPr>
            <xdr:cNvPr id="59404" name="Group Box 8" hidden="1">
              <a:extLst>
                <a:ext uri="{63B3BB69-23CF-44E3-9099-C40C66FF867C}">
                  <a14:compatExt spid="_x0000_s59404"/>
                </a:ext>
                <a:ext uri="{FF2B5EF4-FFF2-40B4-BE49-F238E27FC236}">
                  <a16:creationId xmlns:a16="http://schemas.microsoft.com/office/drawing/2014/main" id="{00000000-0008-0000-0900-00000C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37</xdr:row>
          <xdr:rowOff>137160</xdr:rowOff>
        </xdr:from>
        <xdr:to>
          <xdr:col>14</xdr:col>
          <xdr:colOff>22860</xdr:colOff>
          <xdr:row>39</xdr:row>
          <xdr:rowOff>22860</xdr:rowOff>
        </xdr:to>
        <xdr:sp macro="" textlink="">
          <xdr:nvSpPr>
            <xdr:cNvPr id="59405" name="Group Box 7" hidden="1">
              <a:extLst>
                <a:ext uri="{63B3BB69-23CF-44E3-9099-C40C66FF867C}">
                  <a14:compatExt spid="_x0000_s59405"/>
                </a:ext>
                <a:ext uri="{FF2B5EF4-FFF2-40B4-BE49-F238E27FC236}">
                  <a16:creationId xmlns:a16="http://schemas.microsoft.com/office/drawing/2014/main" id="{00000000-0008-0000-0900-00000D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35</xdr:row>
          <xdr:rowOff>137160</xdr:rowOff>
        </xdr:from>
        <xdr:to>
          <xdr:col>28</xdr:col>
          <xdr:colOff>175260</xdr:colOff>
          <xdr:row>36</xdr:row>
          <xdr:rowOff>251460</xdr:rowOff>
        </xdr:to>
        <xdr:sp macro="" textlink="">
          <xdr:nvSpPr>
            <xdr:cNvPr id="59406" name="Group Box 3" hidden="1">
              <a:extLst>
                <a:ext uri="{63B3BB69-23CF-44E3-9099-C40C66FF867C}">
                  <a14:compatExt spid="_x0000_s59406"/>
                </a:ext>
                <a:ext uri="{FF2B5EF4-FFF2-40B4-BE49-F238E27FC236}">
                  <a16:creationId xmlns:a16="http://schemas.microsoft.com/office/drawing/2014/main" id="{00000000-0008-0000-0900-00000E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18</xdr:col>
      <xdr:colOff>38100</xdr:colOff>
      <xdr:row>22</xdr:row>
      <xdr:rowOff>9525</xdr:rowOff>
    </xdr:from>
    <xdr:to>
      <xdr:col>35</xdr:col>
      <xdr:colOff>180975</xdr:colOff>
      <xdr:row>28</xdr:row>
      <xdr:rowOff>352425</xdr:rowOff>
    </xdr:to>
    <xdr:graphicFrame macro="">
      <xdr:nvGraphicFramePr>
        <xdr:cNvPr id="2" name="図表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16</xdr:col>
      <xdr:colOff>108088</xdr:colOff>
      <xdr:row>22</xdr:row>
      <xdr:rowOff>260075</xdr:rowOff>
    </xdr:from>
    <xdr:to>
      <xdr:col>17</xdr:col>
      <xdr:colOff>124654</xdr:colOff>
      <xdr:row>23</xdr:row>
      <xdr:rowOff>94423</xdr:rowOff>
    </xdr:to>
    <xdr:sp macro="" textlink="">
      <xdr:nvSpPr>
        <xdr:cNvPr id="3" name="矢印: 右 2">
          <a:extLst>
            <a:ext uri="{FF2B5EF4-FFF2-40B4-BE49-F238E27FC236}">
              <a16:creationId xmlns:a16="http://schemas.microsoft.com/office/drawing/2014/main" id="{00000000-0008-0000-0900-000003000000}"/>
            </a:ext>
          </a:extLst>
        </xdr:cNvPr>
        <xdr:cNvSpPr/>
      </xdr:nvSpPr>
      <xdr:spPr>
        <a:xfrm>
          <a:off x="4354333" y="5944595"/>
          <a:ext cx="229926" cy="221063"/>
        </a:xfrm>
        <a:prstGeom prst="right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49531</xdr:colOff>
      <xdr:row>19</xdr:row>
      <xdr:rowOff>156882</xdr:rowOff>
    </xdr:from>
    <xdr:to>
      <xdr:col>40</xdr:col>
      <xdr:colOff>560071</xdr:colOff>
      <xdr:row>25</xdr:row>
      <xdr:rowOff>11430</xdr:rowOff>
    </xdr:to>
    <xdr:sp macro="" textlink="">
      <xdr:nvSpPr>
        <xdr:cNvPr id="4" name="吹き出し: 四角形 3">
          <a:extLst>
            <a:ext uri="{FF2B5EF4-FFF2-40B4-BE49-F238E27FC236}">
              <a16:creationId xmlns:a16="http://schemas.microsoft.com/office/drawing/2014/main" id="{00000000-0008-0000-0900-000004000000}"/>
            </a:ext>
          </a:extLst>
        </xdr:cNvPr>
        <xdr:cNvSpPr/>
      </xdr:nvSpPr>
      <xdr:spPr>
        <a:xfrm>
          <a:off x="8549641" y="5197512"/>
          <a:ext cx="2009775" cy="1647153"/>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画像のアイコンをクリックして植物写真を添付してください。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画像の拡大・縮小の調整は事務局で行います。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画像サイズは</a:t>
          </a:r>
          <a:r>
            <a:rPr kumimoji="1" lang="en-US" altLang="ja-JP" sz="1100">
              <a:latin typeface="BIZ UDゴシック" panose="020B0400000000000000" pitchFamily="49" charset="-128"/>
              <a:ea typeface="BIZ UDゴシック" panose="020B0400000000000000" pitchFamily="49" charset="-128"/>
            </a:rPr>
            <a:t>1Mb</a:t>
          </a:r>
          <a:r>
            <a:rPr kumimoji="1" lang="ja-JP" altLang="en-US" sz="1100">
              <a:latin typeface="BIZ UDゴシック" panose="020B0400000000000000" pitchFamily="49" charset="-128"/>
              <a:ea typeface="BIZ UDゴシック" panose="020B0400000000000000" pitchFamily="49" charset="-128"/>
            </a:rPr>
            <a:t>以下を目安にご用意をお願いします。</a:t>
          </a:r>
        </a:p>
      </xdr:txBody>
    </xdr:sp>
    <xdr:clientData/>
  </xdr:twoCellAnchor>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28</xdr:col>
          <xdr:colOff>175260</xdr:colOff>
          <xdr:row>64</xdr:row>
          <xdr:rowOff>365760</xdr:rowOff>
        </xdr:to>
        <xdr:sp macro="" textlink="">
          <xdr:nvSpPr>
            <xdr:cNvPr id="59407" name="Group Box 8" hidden="1">
              <a:extLst>
                <a:ext uri="{63B3BB69-23CF-44E3-9099-C40C66FF867C}">
                  <a14:compatExt spid="_x0000_s59407"/>
                </a:ext>
                <a:ext uri="{FF2B5EF4-FFF2-40B4-BE49-F238E27FC236}">
                  <a16:creationId xmlns:a16="http://schemas.microsoft.com/office/drawing/2014/main" id="{00000000-0008-0000-0900-00000F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14</xdr:col>
          <xdr:colOff>22860</xdr:colOff>
          <xdr:row>64</xdr:row>
          <xdr:rowOff>365760</xdr:rowOff>
        </xdr:to>
        <xdr:sp macro="" textlink="">
          <xdr:nvSpPr>
            <xdr:cNvPr id="59408" name="Group Box 7" hidden="1">
              <a:extLst>
                <a:ext uri="{63B3BB69-23CF-44E3-9099-C40C66FF867C}">
                  <a14:compatExt spid="_x0000_s59408"/>
                </a:ext>
                <a:ext uri="{FF2B5EF4-FFF2-40B4-BE49-F238E27FC236}">
                  <a16:creationId xmlns:a16="http://schemas.microsoft.com/office/drawing/2014/main" id="{00000000-0008-0000-0900-000010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28</xdr:col>
          <xdr:colOff>175260</xdr:colOff>
          <xdr:row>66</xdr:row>
          <xdr:rowOff>381000</xdr:rowOff>
        </xdr:to>
        <xdr:sp macro="" textlink="">
          <xdr:nvSpPr>
            <xdr:cNvPr id="59409" name="Group Box 17" hidden="1">
              <a:extLst>
                <a:ext uri="{63B3BB69-23CF-44E3-9099-C40C66FF867C}">
                  <a14:compatExt spid="_x0000_s59409"/>
                </a:ext>
                <a:ext uri="{FF2B5EF4-FFF2-40B4-BE49-F238E27FC236}">
                  <a16:creationId xmlns:a16="http://schemas.microsoft.com/office/drawing/2014/main" id="{00000000-0008-0000-0900-000011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14</xdr:col>
          <xdr:colOff>22860</xdr:colOff>
          <xdr:row>66</xdr:row>
          <xdr:rowOff>381000</xdr:rowOff>
        </xdr:to>
        <xdr:sp macro="" textlink="">
          <xdr:nvSpPr>
            <xdr:cNvPr id="59410" name="Group Box 18" hidden="1">
              <a:extLst>
                <a:ext uri="{63B3BB69-23CF-44E3-9099-C40C66FF867C}">
                  <a14:compatExt spid="_x0000_s59410"/>
                </a:ext>
                <a:ext uri="{FF2B5EF4-FFF2-40B4-BE49-F238E27FC236}">
                  <a16:creationId xmlns:a16="http://schemas.microsoft.com/office/drawing/2014/main" id="{00000000-0008-0000-0900-000012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11</xdr:col>
          <xdr:colOff>175260</xdr:colOff>
          <xdr:row>45</xdr:row>
          <xdr:rowOff>114300</xdr:rowOff>
        </xdr:to>
        <xdr:sp macro="" textlink="">
          <xdr:nvSpPr>
            <xdr:cNvPr id="59411" name="Group Box 4" hidden="1">
              <a:extLst>
                <a:ext uri="{63B3BB69-23CF-44E3-9099-C40C66FF867C}">
                  <a14:compatExt spid="_x0000_s59411"/>
                </a:ext>
                <a:ext uri="{FF2B5EF4-FFF2-40B4-BE49-F238E27FC236}">
                  <a16:creationId xmlns:a16="http://schemas.microsoft.com/office/drawing/2014/main" id="{00000000-0008-0000-0900-000013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28</xdr:col>
          <xdr:colOff>175260</xdr:colOff>
          <xdr:row>45</xdr:row>
          <xdr:rowOff>114300</xdr:rowOff>
        </xdr:to>
        <xdr:sp macro="" textlink="">
          <xdr:nvSpPr>
            <xdr:cNvPr id="59412" name="Group Box 20" hidden="1">
              <a:extLst>
                <a:ext uri="{63B3BB69-23CF-44E3-9099-C40C66FF867C}">
                  <a14:compatExt spid="_x0000_s59412"/>
                </a:ext>
                <a:ext uri="{FF2B5EF4-FFF2-40B4-BE49-F238E27FC236}">
                  <a16:creationId xmlns:a16="http://schemas.microsoft.com/office/drawing/2014/main" id="{00000000-0008-0000-0900-000014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65</xdr:row>
          <xdr:rowOff>60960</xdr:rowOff>
        </xdr:from>
        <xdr:to>
          <xdr:col>12</xdr:col>
          <xdr:colOff>106680</xdr:colOff>
          <xdr:row>65</xdr:row>
          <xdr:rowOff>327660</xdr:rowOff>
        </xdr:to>
        <xdr:sp macro="" textlink="">
          <xdr:nvSpPr>
            <xdr:cNvPr id="59413" name="Check Box 21" hidden="1">
              <a:extLst>
                <a:ext uri="{63B3BB69-23CF-44E3-9099-C40C66FF867C}">
                  <a14:compatExt spid="_x0000_s59413"/>
                </a:ext>
                <a:ext uri="{FF2B5EF4-FFF2-40B4-BE49-F238E27FC236}">
                  <a16:creationId xmlns:a16="http://schemas.microsoft.com/office/drawing/2014/main" id="{00000000-0008-0000-0900-000015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988308</xdr:colOff>
          <xdr:row>33</xdr:row>
          <xdr:rowOff>170626</xdr:rowOff>
        </xdr:from>
        <xdr:to>
          <xdr:col>25</xdr:col>
          <xdr:colOff>3371</xdr:colOff>
          <xdr:row>35</xdr:row>
          <xdr:rowOff>22174</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1732379" y="9771826"/>
              <a:ext cx="4340098" cy="380466"/>
              <a:chOff x="1723572" y="9771990"/>
              <a:chExt cx="4311323" cy="386312"/>
            </a:xfrm>
          </xdr:grpSpPr>
          <xdr:sp macro="" textlink="">
            <xdr:nvSpPr>
              <xdr:cNvPr id="59414" name="Option Button 7-3" hidden="1">
                <a:extLst>
                  <a:ext uri="{63B3BB69-23CF-44E3-9099-C40C66FF867C}">
                    <a14:compatExt spid="_x0000_s59414"/>
                  </a:ext>
                  <a:ext uri="{FF2B5EF4-FFF2-40B4-BE49-F238E27FC236}">
                    <a16:creationId xmlns:a16="http://schemas.microsoft.com/office/drawing/2014/main" id="{00000000-0008-0000-0900-000016E80000}"/>
                  </a:ext>
                </a:extLst>
              </xdr:cNvPr>
              <xdr:cNvSpPr/>
            </xdr:nvSpPr>
            <xdr:spPr bwMode="auto">
              <a:xfrm>
                <a:off x="1723572" y="9771990"/>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9415" name="Option Button 7-2" hidden="1">
                <a:extLst>
                  <a:ext uri="{63B3BB69-23CF-44E3-9099-C40C66FF867C}">
                    <a14:compatExt spid="_x0000_s59415"/>
                  </a:ext>
                  <a:ext uri="{FF2B5EF4-FFF2-40B4-BE49-F238E27FC236}">
                    <a16:creationId xmlns:a16="http://schemas.microsoft.com/office/drawing/2014/main" id="{00000000-0008-0000-0900-000017E80000}"/>
                  </a:ext>
                </a:extLst>
              </xdr:cNvPr>
              <xdr:cNvSpPr/>
            </xdr:nvSpPr>
            <xdr:spPr bwMode="auto">
              <a:xfrm>
                <a:off x="3571278"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9416" name="Option Button 7-1" hidden="1">
                <a:extLst>
                  <a:ext uri="{63B3BB69-23CF-44E3-9099-C40C66FF867C}">
                    <a14:compatExt spid="_x0000_s59416"/>
                  </a:ext>
                  <a:ext uri="{FF2B5EF4-FFF2-40B4-BE49-F238E27FC236}">
                    <a16:creationId xmlns:a16="http://schemas.microsoft.com/office/drawing/2014/main" id="{00000000-0008-0000-0900-000018E80000}"/>
                  </a:ext>
                </a:extLst>
              </xdr:cNvPr>
              <xdr:cNvSpPr/>
            </xdr:nvSpPr>
            <xdr:spPr bwMode="auto">
              <a:xfrm>
                <a:off x="5829594"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32</xdr:row>
          <xdr:rowOff>99060</xdr:rowOff>
        </xdr:from>
        <xdr:to>
          <xdr:col>38</xdr:col>
          <xdr:colOff>441960</xdr:colOff>
          <xdr:row>36</xdr:row>
          <xdr:rowOff>60960</xdr:rowOff>
        </xdr:to>
        <xdr:sp macro="" textlink="">
          <xdr:nvSpPr>
            <xdr:cNvPr id="59417" name="審査区画G" hidden="1">
              <a:extLst>
                <a:ext uri="{63B3BB69-23CF-44E3-9099-C40C66FF867C}">
                  <a14:compatExt spid="_x0000_s59417"/>
                </a:ext>
                <a:ext uri="{FF2B5EF4-FFF2-40B4-BE49-F238E27FC236}">
                  <a16:creationId xmlns:a16="http://schemas.microsoft.com/office/drawing/2014/main" id="{00000000-0008-0000-0900-000019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54864" rIns="0" bIns="0" anchor="t" upright="1"/>
            <a:lstStyle/>
            <a:p>
              <a:pPr algn="l" rtl="0">
                <a:defRPr sz="1000"/>
              </a:pPr>
              <a:r>
                <a:rPr lang="ja-JP" altLang="en-US" sz="1300" b="0" i="0" u="none" strike="noStrike" baseline="0">
                  <a:solidFill>
                    <a:srgbClr val="000000"/>
                  </a:solidFill>
                  <a:latin typeface="游ゴシック"/>
                  <a:ea typeface="游ゴシック"/>
                </a:rPr>
                <a:t>グループ</a:t>
              </a:r>
              <a:r>
                <a:rPr lang="ja-JP" altLang="en-US" sz="1300" b="0" i="0" u="none" strike="noStrike" baseline="0">
                  <a:solidFill>
                    <a:srgbClr val="000000"/>
                  </a:solidFill>
                  <a:latin typeface="Lucida Grande"/>
                  <a:ea typeface="游ゴシック"/>
                </a:rPr>
                <a:t> 133</a:t>
              </a:r>
              <a:endParaRPr lang="ja-JP" altLang="en-US" sz="1300" b="0" i="0" u="none" strike="noStrike" baseline="0">
                <a:solidFill>
                  <a:srgbClr val="000000"/>
                </a:solidFill>
                <a:latin typeface="Lucida Grande"/>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56</xdr:row>
          <xdr:rowOff>243840</xdr:rowOff>
        </xdr:from>
        <xdr:to>
          <xdr:col>25</xdr:col>
          <xdr:colOff>60960</xdr:colOff>
          <xdr:row>57</xdr:row>
          <xdr:rowOff>213360</xdr:rowOff>
        </xdr:to>
        <xdr:sp macro="" textlink="">
          <xdr:nvSpPr>
            <xdr:cNvPr id="59418" name="Option Button 6-6" hidden="1">
              <a:extLst>
                <a:ext uri="{63B3BB69-23CF-44E3-9099-C40C66FF867C}">
                  <a14:compatExt spid="_x0000_s59418"/>
                </a:ext>
                <a:ext uri="{FF2B5EF4-FFF2-40B4-BE49-F238E27FC236}">
                  <a16:creationId xmlns:a16="http://schemas.microsoft.com/office/drawing/2014/main" id="{00000000-0008-0000-0900-00001A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55</xdr:row>
          <xdr:rowOff>175260</xdr:rowOff>
        </xdr:from>
        <xdr:to>
          <xdr:col>25</xdr:col>
          <xdr:colOff>38100</xdr:colOff>
          <xdr:row>56</xdr:row>
          <xdr:rowOff>213360</xdr:rowOff>
        </xdr:to>
        <xdr:sp macro="" textlink="">
          <xdr:nvSpPr>
            <xdr:cNvPr id="59419" name="Option Button 6-5" hidden="1">
              <a:extLst>
                <a:ext uri="{63B3BB69-23CF-44E3-9099-C40C66FF867C}">
                  <a14:compatExt spid="_x0000_s59419"/>
                </a:ext>
                <a:ext uri="{FF2B5EF4-FFF2-40B4-BE49-F238E27FC236}">
                  <a16:creationId xmlns:a16="http://schemas.microsoft.com/office/drawing/2014/main" id="{00000000-0008-0000-0900-00001B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55</xdr:row>
          <xdr:rowOff>175260</xdr:rowOff>
        </xdr:from>
        <xdr:to>
          <xdr:col>14</xdr:col>
          <xdr:colOff>60960</xdr:colOff>
          <xdr:row>56</xdr:row>
          <xdr:rowOff>213360</xdr:rowOff>
        </xdr:to>
        <xdr:sp macro="" textlink="">
          <xdr:nvSpPr>
            <xdr:cNvPr id="59420" name="Option Button 6-4" hidden="1">
              <a:extLst>
                <a:ext uri="{63B3BB69-23CF-44E3-9099-C40C66FF867C}">
                  <a14:compatExt spid="_x0000_s59420"/>
                </a:ext>
                <a:ext uri="{FF2B5EF4-FFF2-40B4-BE49-F238E27FC236}">
                  <a16:creationId xmlns:a16="http://schemas.microsoft.com/office/drawing/2014/main" id="{00000000-0008-0000-0900-00001C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56</xdr:row>
          <xdr:rowOff>243840</xdr:rowOff>
        </xdr:from>
        <xdr:to>
          <xdr:col>14</xdr:col>
          <xdr:colOff>60960</xdr:colOff>
          <xdr:row>57</xdr:row>
          <xdr:rowOff>213360</xdr:rowOff>
        </xdr:to>
        <xdr:sp macro="" textlink="">
          <xdr:nvSpPr>
            <xdr:cNvPr id="59421" name="Option Button 6-3" hidden="1">
              <a:extLst>
                <a:ext uri="{63B3BB69-23CF-44E3-9099-C40C66FF867C}">
                  <a14:compatExt spid="_x0000_s59421"/>
                </a:ext>
                <a:ext uri="{FF2B5EF4-FFF2-40B4-BE49-F238E27FC236}">
                  <a16:creationId xmlns:a16="http://schemas.microsoft.com/office/drawing/2014/main" id="{00000000-0008-0000-0900-00001D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56</xdr:row>
          <xdr:rowOff>243840</xdr:rowOff>
        </xdr:from>
        <xdr:to>
          <xdr:col>5</xdr:col>
          <xdr:colOff>60960</xdr:colOff>
          <xdr:row>57</xdr:row>
          <xdr:rowOff>213360</xdr:rowOff>
        </xdr:to>
        <xdr:sp macro="" textlink="">
          <xdr:nvSpPr>
            <xdr:cNvPr id="59422" name="Option Button 6-2" hidden="1">
              <a:extLst>
                <a:ext uri="{63B3BB69-23CF-44E3-9099-C40C66FF867C}">
                  <a14:compatExt spid="_x0000_s59422"/>
                </a:ext>
                <a:ext uri="{FF2B5EF4-FFF2-40B4-BE49-F238E27FC236}">
                  <a16:creationId xmlns:a16="http://schemas.microsoft.com/office/drawing/2014/main" id="{00000000-0008-0000-0900-00001E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55</xdr:row>
          <xdr:rowOff>175260</xdr:rowOff>
        </xdr:from>
        <xdr:to>
          <xdr:col>5</xdr:col>
          <xdr:colOff>60960</xdr:colOff>
          <xdr:row>56</xdr:row>
          <xdr:rowOff>213360</xdr:rowOff>
        </xdr:to>
        <xdr:sp macro="" textlink="">
          <xdr:nvSpPr>
            <xdr:cNvPr id="59423" name="Option Button 6-1" hidden="1">
              <a:extLst>
                <a:ext uri="{63B3BB69-23CF-44E3-9099-C40C66FF867C}">
                  <a14:compatExt spid="_x0000_s59423"/>
                </a:ext>
                <a:ext uri="{FF2B5EF4-FFF2-40B4-BE49-F238E27FC236}">
                  <a16:creationId xmlns:a16="http://schemas.microsoft.com/office/drawing/2014/main" id="{00000000-0008-0000-0900-00001FE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55</xdr:row>
          <xdr:rowOff>175260</xdr:rowOff>
        </xdr:from>
        <xdr:to>
          <xdr:col>35</xdr:col>
          <xdr:colOff>106680</xdr:colOff>
          <xdr:row>58</xdr:row>
          <xdr:rowOff>60960</xdr:rowOff>
        </xdr:to>
        <xdr:sp macro="" textlink="">
          <xdr:nvSpPr>
            <xdr:cNvPr id="59424" name="供給可能量G" hidden="1">
              <a:extLst>
                <a:ext uri="{63B3BB69-23CF-44E3-9099-C40C66FF867C}">
                  <a14:compatExt spid="_x0000_s59424"/>
                </a:ext>
                <a:ext uri="{FF2B5EF4-FFF2-40B4-BE49-F238E27FC236}">
                  <a16:creationId xmlns:a16="http://schemas.microsoft.com/office/drawing/2014/main" id="{00000000-0008-0000-0900-000020E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37</xdr:col>
      <xdr:colOff>22411</xdr:colOff>
      <xdr:row>31</xdr:row>
      <xdr:rowOff>145676</xdr:rowOff>
    </xdr:from>
    <xdr:to>
      <xdr:col>40</xdr:col>
      <xdr:colOff>466948</xdr:colOff>
      <xdr:row>36</xdr:row>
      <xdr:rowOff>172459</xdr:rowOff>
    </xdr:to>
    <xdr:sp macro="" textlink="">
      <xdr:nvSpPr>
        <xdr:cNvPr id="6" name="吹き出し: 四角形 5">
          <a:extLst>
            <a:ext uri="{FF2B5EF4-FFF2-40B4-BE49-F238E27FC236}">
              <a16:creationId xmlns:a16="http://schemas.microsoft.com/office/drawing/2014/main" id="{00000000-0008-0000-0900-000006000000}"/>
            </a:ext>
          </a:extLst>
        </xdr:cNvPr>
        <xdr:cNvSpPr/>
      </xdr:nvSpPr>
      <xdr:spPr>
        <a:xfrm>
          <a:off x="8514901" y="9287771"/>
          <a:ext cx="1955202" cy="1244078"/>
        </a:xfrm>
        <a:prstGeom prst="wedgeRectCallout">
          <a:avLst>
            <a:gd name="adj1" fmla="val -48044"/>
            <a:gd name="adj2" fmla="val 121984"/>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通常管理区画と省管理区画の両方を希望される場合、２区画分の納品を</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お願いいたします。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両区画希望の場合のみ、「２面」分を掲載するように自動設定しております。</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9525</xdr:colOff>
      <xdr:row>39</xdr:row>
      <xdr:rowOff>95250</xdr:rowOff>
    </xdr:from>
    <xdr:to>
      <xdr:col>40</xdr:col>
      <xdr:colOff>454062</xdr:colOff>
      <xdr:row>40</xdr:row>
      <xdr:rowOff>188708</xdr:rowOff>
    </xdr:to>
    <xdr:sp macro="" textlink="">
      <xdr:nvSpPr>
        <xdr:cNvPr id="8" name="吹き出し: 四角形 7">
          <a:extLst>
            <a:ext uri="{FF2B5EF4-FFF2-40B4-BE49-F238E27FC236}">
              <a16:creationId xmlns:a16="http://schemas.microsoft.com/office/drawing/2014/main" id="{00000000-0008-0000-0900-000008000000}"/>
            </a:ext>
          </a:extLst>
        </xdr:cNvPr>
        <xdr:cNvSpPr/>
      </xdr:nvSpPr>
      <xdr:spPr>
        <a:xfrm>
          <a:off x="8507730" y="11254740"/>
          <a:ext cx="1947582" cy="516368"/>
        </a:xfrm>
        <a:prstGeom prst="wedgeRectCallout">
          <a:avLst>
            <a:gd name="adj1" fmla="val -50689"/>
            <a:gd name="adj2" fmla="val 17655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記載例：ホワイトからピンクに色変わりする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43815</xdr:colOff>
      <xdr:row>43</xdr:row>
      <xdr:rowOff>57150</xdr:rowOff>
    </xdr:from>
    <xdr:to>
      <xdr:col>40</xdr:col>
      <xdr:colOff>505497</xdr:colOff>
      <xdr:row>45</xdr:row>
      <xdr:rowOff>113</xdr:rowOff>
    </xdr:to>
    <xdr:sp macro="" textlink="">
      <xdr:nvSpPr>
        <xdr:cNvPr id="9" name="吹き出し: 四角形 8">
          <a:extLst>
            <a:ext uri="{FF2B5EF4-FFF2-40B4-BE49-F238E27FC236}">
              <a16:creationId xmlns:a16="http://schemas.microsoft.com/office/drawing/2014/main" id="{00000000-0008-0000-0900-000009000000}"/>
            </a:ext>
          </a:extLst>
        </xdr:cNvPr>
        <xdr:cNvSpPr/>
      </xdr:nvSpPr>
      <xdr:spPr>
        <a:xfrm>
          <a:off x="8713470" y="12369165"/>
          <a:ext cx="1795182" cy="44207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記載例：斑入り</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93345</xdr:colOff>
      <xdr:row>60</xdr:row>
      <xdr:rowOff>228600</xdr:rowOff>
    </xdr:from>
    <xdr:to>
      <xdr:col>40</xdr:col>
      <xdr:colOff>560742</xdr:colOff>
      <xdr:row>61</xdr:row>
      <xdr:rowOff>163943</xdr:rowOff>
    </xdr:to>
    <xdr:sp macro="" textlink="">
      <xdr:nvSpPr>
        <xdr:cNvPr id="10" name="吹き出し: 四角形 9">
          <a:extLst>
            <a:ext uri="{FF2B5EF4-FFF2-40B4-BE49-F238E27FC236}">
              <a16:creationId xmlns:a16="http://schemas.microsoft.com/office/drawing/2014/main" id="{00000000-0008-0000-0900-00000A000000}"/>
            </a:ext>
          </a:extLst>
        </xdr:cNvPr>
        <xdr:cNvSpPr/>
      </xdr:nvSpPr>
      <xdr:spPr>
        <a:xfrm>
          <a:off x="8764905" y="17973675"/>
          <a:ext cx="1795182" cy="70115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記載例：（球根）冷蔵処理あり。生分解性ポットでの納品。</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80683</xdr:colOff>
      <xdr:row>0</xdr:row>
      <xdr:rowOff>116541</xdr:rowOff>
    </xdr:from>
    <xdr:to>
      <xdr:col>40</xdr:col>
      <xdr:colOff>595033</xdr:colOff>
      <xdr:row>4</xdr:row>
      <xdr:rowOff>373157</xdr:rowOff>
    </xdr:to>
    <xdr:sp macro="" textlink="">
      <xdr:nvSpPr>
        <xdr:cNvPr id="11" name="吹き出し: 四角形 10">
          <a:extLst>
            <a:ext uri="{FF2B5EF4-FFF2-40B4-BE49-F238E27FC236}">
              <a16:creationId xmlns:a16="http://schemas.microsoft.com/office/drawing/2014/main" id="{00000000-0008-0000-0900-00000B000000}"/>
            </a:ext>
          </a:extLst>
        </xdr:cNvPr>
        <xdr:cNvSpPr/>
      </xdr:nvSpPr>
      <xdr:spPr>
        <a:xfrm>
          <a:off x="8471648" y="116541"/>
          <a:ext cx="2020420" cy="1296522"/>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白いセルは、直接、テキスト記入をお願いします。クリーム色は、選択肢からお選びください。</a:t>
          </a:r>
          <a:r>
            <a:rPr kumimoji="1" lang="ja-JP" altLang="en-US" sz="1100">
              <a:solidFill>
                <a:srgbClr val="FF0000"/>
              </a:solidFill>
              <a:latin typeface="BIZ UDゴシック" panose="020B0400000000000000" pitchFamily="49" charset="-128"/>
              <a:ea typeface="BIZ UDゴシック" panose="020B0400000000000000" pitchFamily="49" charset="-128"/>
            </a:rPr>
            <a:t>クリーム色</a:t>
          </a:r>
          <a:r>
            <a:rPr kumimoji="1" lang="ja-JP" altLang="en-US" sz="1100">
              <a:latin typeface="BIZ UDゴシック" panose="020B0400000000000000" pitchFamily="49" charset="-128"/>
              <a:ea typeface="BIZ UDゴシック" panose="020B0400000000000000" pitchFamily="49" charset="-128"/>
            </a:rPr>
            <a:t>のセルの</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コピー貼付入力はしない</a:t>
          </a:r>
          <a:r>
            <a:rPr kumimoji="1" lang="ja-JP" altLang="en-US" sz="1100">
              <a:latin typeface="BIZ UDゴシック" panose="020B0400000000000000" pitchFamily="49" charset="-128"/>
              <a:ea typeface="BIZ UDゴシック" panose="020B0400000000000000" pitchFamily="49" charset="-128"/>
            </a:rPr>
            <a:t>でください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28</xdr:col>
          <xdr:colOff>175260</xdr:colOff>
          <xdr:row>62</xdr:row>
          <xdr:rowOff>175260</xdr:rowOff>
        </xdr:to>
        <xdr:sp macro="" textlink="">
          <xdr:nvSpPr>
            <xdr:cNvPr id="52225" name="Group Box 8" hidden="1">
              <a:extLst>
                <a:ext uri="{63B3BB69-23CF-44E3-9099-C40C66FF867C}">
                  <a14:compatExt spid="_x0000_s52225"/>
                </a:ext>
                <a:ext uri="{FF2B5EF4-FFF2-40B4-BE49-F238E27FC236}">
                  <a16:creationId xmlns:a16="http://schemas.microsoft.com/office/drawing/2014/main" id="{00000000-0008-0000-0100-000001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14</xdr:col>
          <xdr:colOff>22860</xdr:colOff>
          <xdr:row>62</xdr:row>
          <xdr:rowOff>175260</xdr:rowOff>
        </xdr:to>
        <xdr:sp macro="" textlink="">
          <xdr:nvSpPr>
            <xdr:cNvPr id="52226" name="Group Box 7" hidden="1">
              <a:extLst>
                <a:ext uri="{63B3BB69-23CF-44E3-9099-C40C66FF867C}">
                  <a14:compatExt spid="_x0000_s52226"/>
                </a:ext>
                <a:ext uri="{FF2B5EF4-FFF2-40B4-BE49-F238E27FC236}">
                  <a16:creationId xmlns:a16="http://schemas.microsoft.com/office/drawing/2014/main" id="{00000000-0008-0000-0100-000002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175260</xdr:rowOff>
        </xdr:from>
        <xdr:to>
          <xdr:col>27</xdr:col>
          <xdr:colOff>0</xdr:colOff>
          <xdr:row>46</xdr:row>
          <xdr:rowOff>60960</xdr:rowOff>
        </xdr:to>
        <xdr:sp macro="" textlink="">
          <xdr:nvSpPr>
            <xdr:cNvPr id="52227" name="Group Box 5" hidden="1">
              <a:extLst>
                <a:ext uri="{63B3BB69-23CF-44E3-9099-C40C66FF867C}">
                  <a14:compatExt spid="_x0000_s52227"/>
                </a:ext>
                <a:ext uri="{FF2B5EF4-FFF2-40B4-BE49-F238E27FC236}">
                  <a16:creationId xmlns:a16="http://schemas.microsoft.com/office/drawing/2014/main" id="{00000000-0008-0000-0100-000003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11</xdr:col>
          <xdr:colOff>175260</xdr:colOff>
          <xdr:row>43</xdr:row>
          <xdr:rowOff>175260</xdr:rowOff>
        </xdr:to>
        <xdr:sp macro="" textlink="">
          <xdr:nvSpPr>
            <xdr:cNvPr id="52228" name="Group Box 4" hidden="1">
              <a:extLst>
                <a:ext uri="{63B3BB69-23CF-44E3-9099-C40C66FF867C}">
                  <a14:compatExt spid="_x0000_s52228"/>
                </a:ext>
                <a:ext uri="{FF2B5EF4-FFF2-40B4-BE49-F238E27FC236}">
                  <a16:creationId xmlns:a16="http://schemas.microsoft.com/office/drawing/2014/main" id="{00000000-0008-0000-0100-000004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29</xdr:row>
          <xdr:rowOff>137160</xdr:rowOff>
        </xdr:from>
        <xdr:to>
          <xdr:col>28</xdr:col>
          <xdr:colOff>175260</xdr:colOff>
          <xdr:row>29</xdr:row>
          <xdr:rowOff>487680</xdr:rowOff>
        </xdr:to>
        <xdr:sp macro="" textlink="">
          <xdr:nvSpPr>
            <xdr:cNvPr id="52229" name="Group Box 3" hidden="1">
              <a:extLst>
                <a:ext uri="{63B3BB69-23CF-44E3-9099-C40C66FF867C}">
                  <a14:compatExt spid="_x0000_s52229"/>
                </a:ext>
                <a:ext uri="{FF2B5EF4-FFF2-40B4-BE49-F238E27FC236}">
                  <a16:creationId xmlns:a16="http://schemas.microsoft.com/office/drawing/2014/main" id="{00000000-0008-0000-0100-000005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20</xdr:row>
          <xdr:rowOff>137160</xdr:rowOff>
        </xdr:from>
        <xdr:to>
          <xdr:col>23</xdr:col>
          <xdr:colOff>0</xdr:colOff>
          <xdr:row>22</xdr:row>
          <xdr:rowOff>22860</xdr:rowOff>
        </xdr:to>
        <xdr:sp macro="" textlink="">
          <xdr:nvSpPr>
            <xdr:cNvPr id="52230" name="Group Box 2" hidden="1">
              <a:extLst>
                <a:ext uri="{63B3BB69-23CF-44E3-9099-C40C66FF867C}">
                  <a14:compatExt spid="_x0000_s52230"/>
                </a:ext>
                <a:ext uri="{FF2B5EF4-FFF2-40B4-BE49-F238E27FC236}">
                  <a16:creationId xmlns:a16="http://schemas.microsoft.com/office/drawing/2014/main" id="{00000000-0008-0000-0100-000006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15</xdr:row>
          <xdr:rowOff>15240</xdr:rowOff>
        </xdr:from>
        <xdr:to>
          <xdr:col>5</xdr:col>
          <xdr:colOff>22860</xdr:colOff>
          <xdr:row>16</xdr:row>
          <xdr:rowOff>0</xdr:rowOff>
        </xdr:to>
        <xdr:sp macro="" textlink="">
          <xdr:nvSpPr>
            <xdr:cNvPr id="52231" name="Option Button 1-4" hidden="1">
              <a:extLst>
                <a:ext uri="{63B3BB69-23CF-44E3-9099-C40C66FF867C}">
                  <a14:compatExt spid="_x0000_s52231"/>
                </a:ext>
                <a:ext uri="{FF2B5EF4-FFF2-40B4-BE49-F238E27FC236}">
                  <a16:creationId xmlns:a16="http://schemas.microsoft.com/office/drawing/2014/main" id="{00000000-0008-0000-0100-00000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0</xdr:rowOff>
        </xdr:from>
        <xdr:to>
          <xdr:col>5</xdr:col>
          <xdr:colOff>22860</xdr:colOff>
          <xdr:row>16</xdr:row>
          <xdr:rowOff>228600</xdr:rowOff>
        </xdr:to>
        <xdr:sp macro="" textlink="">
          <xdr:nvSpPr>
            <xdr:cNvPr id="52232" name="Option Button 1-3" hidden="1">
              <a:extLst>
                <a:ext uri="{63B3BB69-23CF-44E3-9099-C40C66FF867C}">
                  <a14:compatExt spid="_x0000_s52232"/>
                </a:ext>
                <a:ext uri="{FF2B5EF4-FFF2-40B4-BE49-F238E27FC236}">
                  <a16:creationId xmlns:a16="http://schemas.microsoft.com/office/drawing/2014/main" id="{00000000-0008-0000-0100-000008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243840</xdr:rowOff>
        </xdr:from>
        <xdr:to>
          <xdr:col>5</xdr:col>
          <xdr:colOff>22860</xdr:colOff>
          <xdr:row>17</xdr:row>
          <xdr:rowOff>213360</xdr:rowOff>
        </xdr:to>
        <xdr:sp macro="" textlink="">
          <xdr:nvSpPr>
            <xdr:cNvPr id="52233" name="Option Button 1-2" hidden="1">
              <a:extLst>
                <a:ext uri="{63B3BB69-23CF-44E3-9099-C40C66FF867C}">
                  <a14:compatExt spid="_x0000_s52233"/>
                </a:ext>
                <a:ext uri="{FF2B5EF4-FFF2-40B4-BE49-F238E27FC236}">
                  <a16:creationId xmlns:a16="http://schemas.microsoft.com/office/drawing/2014/main" id="{00000000-0008-0000-0100-00000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18</xdr:row>
          <xdr:rowOff>22860</xdr:rowOff>
        </xdr:from>
        <xdr:to>
          <xdr:col>5</xdr:col>
          <xdr:colOff>22860</xdr:colOff>
          <xdr:row>19</xdr:row>
          <xdr:rowOff>0</xdr:rowOff>
        </xdr:to>
        <xdr:sp macro="" textlink="">
          <xdr:nvSpPr>
            <xdr:cNvPr id="52234" name="Option Button 1-1" hidden="1">
              <a:extLst>
                <a:ext uri="{63B3BB69-23CF-44E3-9099-C40C66FF867C}">
                  <a14:compatExt spid="_x0000_s52234"/>
                </a:ext>
                <a:ext uri="{FF2B5EF4-FFF2-40B4-BE49-F238E27FC236}">
                  <a16:creationId xmlns:a16="http://schemas.microsoft.com/office/drawing/2014/main" id="{00000000-0008-0000-0100-00000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14</xdr:row>
          <xdr:rowOff>175260</xdr:rowOff>
        </xdr:from>
        <xdr:to>
          <xdr:col>7</xdr:col>
          <xdr:colOff>22860</xdr:colOff>
          <xdr:row>19</xdr:row>
          <xdr:rowOff>60960</xdr:rowOff>
        </xdr:to>
        <xdr:sp macro="" textlink="">
          <xdr:nvSpPr>
            <xdr:cNvPr id="52235" name="該当要件G" hidden="1">
              <a:extLst>
                <a:ext uri="{63B3BB69-23CF-44E3-9099-C40C66FF867C}">
                  <a14:compatExt spid="_x0000_s52235"/>
                </a:ext>
                <a:ext uri="{FF2B5EF4-FFF2-40B4-BE49-F238E27FC236}">
                  <a16:creationId xmlns:a16="http://schemas.microsoft.com/office/drawing/2014/main" id="{00000000-0008-0000-0100-00000B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28</xdr:col>
          <xdr:colOff>175260</xdr:colOff>
          <xdr:row>43</xdr:row>
          <xdr:rowOff>175260</xdr:rowOff>
        </xdr:to>
        <xdr:sp macro="" textlink="">
          <xdr:nvSpPr>
            <xdr:cNvPr id="52236" name="Group Box 8" hidden="1">
              <a:extLst>
                <a:ext uri="{63B3BB69-23CF-44E3-9099-C40C66FF867C}">
                  <a14:compatExt spid="_x0000_s52236"/>
                </a:ext>
                <a:ext uri="{FF2B5EF4-FFF2-40B4-BE49-F238E27FC236}">
                  <a16:creationId xmlns:a16="http://schemas.microsoft.com/office/drawing/2014/main" id="{00000000-0008-0000-0100-00000C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37</xdr:row>
          <xdr:rowOff>137160</xdr:rowOff>
        </xdr:from>
        <xdr:to>
          <xdr:col>14</xdr:col>
          <xdr:colOff>22860</xdr:colOff>
          <xdr:row>39</xdr:row>
          <xdr:rowOff>22860</xdr:rowOff>
        </xdr:to>
        <xdr:sp macro="" textlink="">
          <xdr:nvSpPr>
            <xdr:cNvPr id="52237" name="Group Box 7" hidden="1">
              <a:extLst>
                <a:ext uri="{63B3BB69-23CF-44E3-9099-C40C66FF867C}">
                  <a14:compatExt spid="_x0000_s52237"/>
                </a:ext>
                <a:ext uri="{FF2B5EF4-FFF2-40B4-BE49-F238E27FC236}">
                  <a16:creationId xmlns:a16="http://schemas.microsoft.com/office/drawing/2014/main" id="{00000000-0008-0000-0100-00000D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35</xdr:row>
          <xdr:rowOff>137160</xdr:rowOff>
        </xdr:from>
        <xdr:to>
          <xdr:col>28</xdr:col>
          <xdr:colOff>175260</xdr:colOff>
          <xdr:row>36</xdr:row>
          <xdr:rowOff>251460</xdr:rowOff>
        </xdr:to>
        <xdr:sp macro="" textlink="">
          <xdr:nvSpPr>
            <xdr:cNvPr id="52238" name="Group Box 3" hidden="1">
              <a:extLst>
                <a:ext uri="{63B3BB69-23CF-44E3-9099-C40C66FF867C}">
                  <a14:compatExt spid="_x0000_s52238"/>
                </a:ext>
                <a:ext uri="{FF2B5EF4-FFF2-40B4-BE49-F238E27FC236}">
                  <a16:creationId xmlns:a16="http://schemas.microsoft.com/office/drawing/2014/main" id="{00000000-0008-0000-0100-00000E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18</xdr:col>
      <xdr:colOff>38100</xdr:colOff>
      <xdr:row>22</xdr:row>
      <xdr:rowOff>9525</xdr:rowOff>
    </xdr:from>
    <xdr:to>
      <xdr:col>35</xdr:col>
      <xdr:colOff>180975</xdr:colOff>
      <xdr:row>28</xdr:row>
      <xdr:rowOff>352425</xdr:rowOff>
    </xdr:to>
    <xdr:graphicFrame macro="">
      <xdr:nvGraphicFramePr>
        <xdr:cNvPr id="2" name="図表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16</xdr:col>
      <xdr:colOff>108088</xdr:colOff>
      <xdr:row>22</xdr:row>
      <xdr:rowOff>260075</xdr:rowOff>
    </xdr:from>
    <xdr:to>
      <xdr:col>17</xdr:col>
      <xdr:colOff>124654</xdr:colOff>
      <xdr:row>23</xdr:row>
      <xdr:rowOff>94423</xdr:rowOff>
    </xdr:to>
    <xdr:sp macro="" textlink="">
      <xdr:nvSpPr>
        <xdr:cNvPr id="3" name="矢印: 右 2">
          <a:extLst>
            <a:ext uri="{FF2B5EF4-FFF2-40B4-BE49-F238E27FC236}">
              <a16:creationId xmlns:a16="http://schemas.microsoft.com/office/drawing/2014/main" id="{00000000-0008-0000-0100-000003000000}"/>
            </a:ext>
          </a:extLst>
        </xdr:cNvPr>
        <xdr:cNvSpPr/>
      </xdr:nvSpPr>
      <xdr:spPr>
        <a:xfrm>
          <a:off x="4354333" y="5944595"/>
          <a:ext cx="229926" cy="221063"/>
        </a:xfrm>
        <a:prstGeom prst="right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49531</xdr:colOff>
      <xdr:row>19</xdr:row>
      <xdr:rowOff>156882</xdr:rowOff>
    </xdr:from>
    <xdr:to>
      <xdr:col>40</xdr:col>
      <xdr:colOff>560071</xdr:colOff>
      <xdr:row>25</xdr:row>
      <xdr:rowOff>11430</xdr:rowOff>
    </xdr:to>
    <xdr:sp macro="" textlink="">
      <xdr:nvSpPr>
        <xdr:cNvPr id="4" name="吹き出し: 四角形 3">
          <a:extLst>
            <a:ext uri="{FF2B5EF4-FFF2-40B4-BE49-F238E27FC236}">
              <a16:creationId xmlns:a16="http://schemas.microsoft.com/office/drawing/2014/main" id="{00000000-0008-0000-0100-000004000000}"/>
            </a:ext>
          </a:extLst>
        </xdr:cNvPr>
        <xdr:cNvSpPr/>
      </xdr:nvSpPr>
      <xdr:spPr>
        <a:xfrm>
          <a:off x="8549641" y="5197512"/>
          <a:ext cx="2009775" cy="1647153"/>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画像のアイコンをクリックして植物写真を添付してください。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画像の拡大・縮小の調整は事務局で行います。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画像サイズは</a:t>
          </a:r>
          <a:r>
            <a:rPr kumimoji="1" lang="en-US" altLang="ja-JP" sz="1100">
              <a:latin typeface="BIZ UDゴシック" panose="020B0400000000000000" pitchFamily="49" charset="-128"/>
              <a:ea typeface="BIZ UDゴシック" panose="020B0400000000000000" pitchFamily="49" charset="-128"/>
            </a:rPr>
            <a:t>1Mb</a:t>
          </a:r>
          <a:r>
            <a:rPr kumimoji="1" lang="ja-JP" altLang="en-US" sz="1100">
              <a:latin typeface="BIZ UDゴシック" panose="020B0400000000000000" pitchFamily="49" charset="-128"/>
              <a:ea typeface="BIZ UDゴシック" panose="020B0400000000000000" pitchFamily="49" charset="-128"/>
            </a:rPr>
            <a:t>以下を目安にご用意をお願いします。</a:t>
          </a:r>
        </a:p>
      </xdr:txBody>
    </xdr:sp>
    <xdr:clientData/>
  </xdr:twoCellAnchor>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28</xdr:col>
          <xdr:colOff>175260</xdr:colOff>
          <xdr:row>64</xdr:row>
          <xdr:rowOff>365760</xdr:rowOff>
        </xdr:to>
        <xdr:sp macro="" textlink="">
          <xdr:nvSpPr>
            <xdr:cNvPr id="52239" name="Group Box 8" hidden="1">
              <a:extLst>
                <a:ext uri="{63B3BB69-23CF-44E3-9099-C40C66FF867C}">
                  <a14:compatExt spid="_x0000_s52239"/>
                </a:ext>
                <a:ext uri="{FF2B5EF4-FFF2-40B4-BE49-F238E27FC236}">
                  <a16:creationId xmlns:a16="http://schemas.microsoft.com/office/drawing/2014/main" id="{00000000-0008-0000-0100-00000F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14</xdr:col>
          <xdr:colOff>22860</xdr:colOff>
          <xdr:row>64</xdr:row>
          <xdr:rowOff>365760</xdr:rowOff>
        </xdr:to>
        <xdr:sp macro="" textlink="">
          <xdr:nvSpPr>
            <xdr:cNvPr id="52240" name="Group Box 7" hidden="1">
              <a:extLst>
                <a:ext uri="{63B3BB69-23CF-44E3-9099-C40C66FF867C}">
                  <a14:compatExt spid="_x0000_s52240"/>
                </a:ext>
                <a:ext uri="{FF2B5EF4-FFF2-40B4-BE49-F238E27FC236}">
                  <a16:creationId xmlns:a16="http://schemas.microsoft.com/office/drawing/2014/main" id="{00000000-0008-0000-0100-000010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28</xdr:col>
          <xdr:colOff>175260</xdr:colOff>
          <xdr:row>66</xdr:row>
          <xdr:rowOff>381000</xdr:rowOff>
        </xdr:to>
        <xdr:sp macro="" textlink="">
          <xdr:nvSpPr>
            <xdr:cNvPr id="52241" name="Group Box 17" hidden="1">
              <a:extLst>
                <a:ext uri="{63B3BB69-23CF-44E3-9099-C40C66FF867C}">
                  <a14:compatExt spid="_x0000_s52241"/>
                </a:ext>
                <a:ext uri="{FF2B5EF4-FFF2-40B4-BE49-F238E27FC236}">
                  <a16:creationId xmlns:a16="http://schemas.microsoft.com/office/drawing/2014/main" id="{00000000-0008-0000-0100-000011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14</xdr:col>
          <xdr:colOff>22860</xdr:colOff>
          <xdr:row>66</xdr:row>
          <xdr:rowOff>381000</xdr:rowOff>
        </xdr:to>
        <xdr:sp macro="" textlink="">
          <xdr:nvSpPr>
            <xdr:cNvPr id="52242" name="Group Box 18" hidden="1">
              <a:extLst>
                <a:ext uri="{63B3BB69-23CF-44E3-9099-C40C66FF867C}">
                  <a14:compatExt spid="_x0000_s52242"/>
                </a:ext>
                <a:ext uri="{FF2B5EF4-FFF2-40B4-BE49-F238E27FC236}">
                  <a16:creationId xmlns:a16="http://schemas.microsoft.com/office/drawing/2014/main" id="{00000000-0008-0000-0100-000012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11</xdr:col>
          <xdr:colOff>175260</xdr:colOff>
          <xdr:row>45</xdr:row>
          <xdr:rowOff>114300</xdr:rowOff>
        </xdr:to>
        <xdr:sp macro="" textlink="">
          <xdr:nvSpPr>
            <xdr:cNvPr id="52243" name="Group Box 4" hidden="1">
              <a:extLst>
                <a:ext uri="{63B3BB69-23CF-44E3-9099-C40C66FF867C}">
                  <a14:compatExt spid="_x0000_s52243"/>
                </a:ext>
                <a:ext uri="{FF2B5EF4-FFF2-40B4-BE49-F238E27FC236}">
                  <a16:creationId xmlns:a16="http://schemas.microsoft.com/office/drawing/2014/main" id="{00000000-0008-0000-0100-000013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28</xdr:col>
          <xdr:colOff>175260</xdr:colOff>
          <xdr:row>45</xdr:row>
          <xdr:rowOff>114300</xdr:rowOff>
        </xdr:to>
        <xdr:sp macro="" textlink="">
          <xdr:nvSpPr>
            <xdr:cNvPr id="52244" name="Group Box 20" hidden="1">
              <a:extLst>
                <a:ext uri="{63B3BB69-23CF-44E3-9099-C40C66FF867C}">
                  <a14:compatExt spid="_x0000_s52244"/>
                </a:ext>
                <a:ext uri="{FF2B5EF4-FFF2-40B4-BE49-F238E27FC236}">
                  <a16:creationId xmlns:a16="http://schemas.microsoft.com/office/drawing/2014/main" id="{00000000-0008-0000-0100-000014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65</xdr:row>
          <xdr:rowOff>60960</xdr:rowOff>
        </xdr:from>
        <xdr:to>
          <xdr:col>12</xdr:col>
          <xdr:colOff>106680</xdr:colOff>
          <xdr:row>65</xdr:row>
          <xdr:rowOff>327660</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1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988308</xdr:colOff>
          <xdr:row>33</xdr:row>
          <xdr:rowOff>174436</xdr:rowOff>
        </xdr:from>
        <xdr:to>
          <xdr:col>24</xdr:col>
          <xdr:colOff>209111</xdr:colOff>
          <xdr:row>35</xdr:row>
          <xdr:rowOff>18364</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1732379" y="9775636"/>
              <a:ext cx="4339650" cy="372846"/>
              <a:chOff x="1723572" y="9771974"/>
              <a:chExt cx="4311321" cy="386328"/>
            </a:xfrm>
          </xdr:grpSpPr>
          <xdr:sp macro="" textlink="">
            <xdr:nvSpPr>
              <xdr:cNvPr id="52246" name="Option Button 7-3" hidden="1">
                <a:extLst>
                  <a:ext uri="{63B3BB69-23CF-44E3-9099-C40C66FF867C}">
                    <a14:compatExt spid="_x0000_s52246"/>
                  </a:ext>
                  <a:ext uri="{FF2B5EF4-FFF2-40B4-BE49-F238E27FC236}">
                    <a16:creationId xmlns:a16="http://schemas.microsoft.com/office/drawing/2014/main" id="{00000000-0008-0000-0100-000016CC0000}"/>
                  </a:ext>
                </a:extLst>
              </xdr:cNvPr>
              <xdr:cNvSpPr/>
            </xdr:nvSpPr>
            <xdr:spPr bwMode="auto">
              <a:xfrm>
                <a:off x="1723572" y="9771974"/>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2247" name="Option Button 7-2" hidden="1">
                <a:extLst>
                  <a:ext uri="{63B3BB69-23CF-44E3-9099-C40C66FF867C}">
                    <a14:compatExt spid="_x0000_s52247"/>
                  </a:ext>
                  <a:ext uri="{FF2B5EF4-FFF2-40B4-BE49-F238E27FC236}">
                    <a16:creationId xmlns:a16="http://schemas.microsoft.com/office/drawing/2014/main" id="{00000000-0008-0000-0100-000017CC0000}"/>
                  </a:ext>
                </a:extLst>
              </xdr:cNvPr>
              <xdr:cNvSpPr/>
            </xdr:nvSpPr>
            <xdr:spPr bwMode="auto">
              <a:xfrm>
                <a:off x="3571278"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2248" name="Option Button 7-1" hidden="1">
                <a:extLst>
                  <a:ext uri="{63B3BB69-23CF-44E3-9099-C40C66FF867C}">
                    <a14:compatExt spid="_x0000_s52248"/>
                  </a:ext>
                  <a:ext uri="{FF2B5EF4-FFF2-40B4-BE49-F238E27FC236}">
                    <a16:creationId xmlns:a16="http://schemas.microsoft.com/office/drawing/2014/main" id="{00000000-0008-0000-0100-000018CC0000}"/>
                  </a:ext>
                </a:extLst>
              </xdr:cNvPr>
              <xdr:cNvSpPr/>
            </xdr:nvSpPr>
            <xdr:spPr bwMode="auto">
              <a:xfrm>
                <a:off x="5829592"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32</xdr:row>
          <xdr:rowOff>99060</xdr:rowOff>
        </xdr:from>
        <xdr:to>
          <xdr:col>38</xdr:col>
          <xdr:colOff>441960</xdr:colOff>
          <xdr:row>36</xdr:row>
          <xdr:rowOff>60960</xdr:rowOff>
        </xdr:to>
        <xdr:sp macro="" textlink="">
          <xdr:nvSpPr>
            <xdr:cNvPr id="52249" name="審査区画G" hidden="1">
              <a:extLst>
                <a:ext uri="{63B3BB69-23CF-44E3-9099-C40C66FF867C}">
                  <a14:compatExt spid="_x0000_s52249"/>
                </a:ext>
                <a:ext uri="{FF2B5EF4-FFF2-40B4-BE49-F238E27FC236}">
                  <a16:creationId xmlns:a16="http://schemas.microsoft.com/office/drawing/2014/main" id="{00000000-0008-0000-0100-000019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54864" rIns="0" bIns="0" anchor="t" upright="1"/>
            <a:lstStyle/>
            <a:p>
              <a:pPr algn="l" rtl="0">
                <a:defRPr sz="1000"/>
              </a:pPr>
              <a:r>
                <a:rPr lang="ja-JP" altLang="en-US" sz="1300" b="0" i="0" u="none" strike="noStrike" baseline="0">
                  <a:solidFill>
                    <a:srgbClr val="000000"/>
                  </a:solidFill>
                  <a:latin typeface="游ゴシック"/>
                  <a:ea typeface="游ゴシック"/>
                </a:rPr>
                <a:t>グループ</a:t>
              </a:r>
              <a:r>
                <a:rPr lang="ja-JP" altLang="en-US" sz="1300" b="0" i="0" u="none" strike="noStrike" baseline="0">
                  <a:solidFill>
                    <a:srgbClr val="000000"/>
                  </a:solidFill>
                  <a:latin typeface="Lucida Grande"/>
                  <a:ea typeface="游ゴシック"/>
                </a:rPr>
                <a:t> 133</a:t>
              </a:r>
              <a:endParaRPr lang="ja-JP" altLang="en-US" sz="1300" b="0" i="0" u="none" strike="noStrike" baseline="0">
                <a:solidFill>
                  <a:srgbClr val="000000"/>
                </a:solidFill>
                <a:latin typeface="Lucida Grande"/>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56</xdr:row>
          <xdr:rowOff>243840</xdr:rowOff>
        </xdr:from>
        <xdr:to>
          <xdr:col>25</xdr:col>
          <xdr:colOff>60960</xdr:colOff>
          <xdr:row>57</xdr:row>
          <xdr:rowOff>213360</xdr:rowOff>
        </xdr:to>
        <xdr:sp macro="" textlink="">
          <xdr:nvSpPr>
            <xdr:cNvPr id="52250" name="Option Button 6-6" hidden="1">
              <a:extLst>
                <a:ext uri="{63B3BB69-23CF-44E3-9099-C40C66FF867C}">
                  <a14:compatExt spid="_x0000_s52250"/>
                </a:ext>
                <a:ext uri="{FF2B5EF4-FFF2-40B4-BE49-F238E27FC236}">
                  <a16:creationId xmlns:a16="http://schemas.microsoft.com/office/drawing/2014/main" id="{00000000-0008-0000-01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55</xdr:row>
          <xdr:rowOff>175260</xdr:rowOff>
        </xdr:from>
        <xdr:to>
          <xdr:col>25</xdr:col>
          <xdr:colOff>38100</xdr:colOff>
          <xdr:row>56</xdr:row>
          <xdr:rowOff>213360</xdr:rowOff>
        </xdr:to>
        <xdr:sp macro="" textlink="">
          <xdr:nvSpPr>
            <xdr:cNvPr id="52251" name="Option Button 6-5" hidden="1">
              <a:extLst>
                <a:ext uri="{63B3BB69-23CF-44E3-9099-C40C66FF867C}">
                  <a14:compatExt spid="_x0000_s52251"/>
                </a:ext>
                <a:ext uri="{FF2B5EF4-FFF2-40B4-BE49-F238E27FC236}">
                  <a16:creationId xmlns:a16="http://schemas.microsoft.com/office/drawing/2014/main" id="{00000000-0008-0000-01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55</xdr:row>
          <xdr:rowOff>175260</xdr:rowOff>
        </xdr:from>
        <xdr:to>
          <xdr:col>14</xdr:col>
          <xdr:colOff>60960</xdr:colOff>
          <xdr:row>56</xdr:row>
          <xdr:rowOff>213360</xdr:rowOff>
        </xdr:to>
        <xdr:sp macro="" textlink="">
          <xdr:nvSpPr>
            <xdr:cNvPr id="52252" name="Option Button 6-4" hidden="1">
              <a:extLst>
                <a:ext uri="{63B3BB69-23CF-44E3-9099-C40C66FF867C}">
                  <a14:compatExt spid="_x0000_s52252"/>
                </a:ext>
                <a:ext uri="{FF2B5EF4-FFF2-40B4-BE49-F238E27FC236}">
                  <a16:creationId xmlns:a16="http://schemas.microsoft.com/office/drawing/2014/main" id="{00000000-0008-0000-01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56</xdr:row>
          <xdr:rowOff>243840</xdr:rowOff>
        </xdr:from>
        <xdr:to>
          <xdr:col>14</xdr:col>
          <xdr:colOff>60960</xdr:colOff>
          <xdr:row>57</xdr:row>
          <xdr:rowOff>213360</xdr:rowOff>
        </xdr:to>
        <xdr:sp macro="" textlink="">
          <xdr:nvSpPr>
            <xdr:cNvPr id="52253" name="Option Button 6-3" hidden="1">
              <a:extLst>
                <a:ext uri="{63B3BB69-23CF-44E3-9099-C40C66FF867C}">
                  <a14:compatExt spid="_x0000_s52253"/>
                </a:ext>
                <a:ext uri="{FF2B5EF4-FFF2-40B4-BE49-F238E27FC236}">
                  <a16:creationId xmlns:a16="http://schemas.microsoft.com/office/drawing/2014/main" id="{00000000-0008-0000-01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56</xdr:row>
          <xdr:rowOff>243840</xdr:rowOff>
        </xdr:from>
        <xdr:to>
          <xdr:col>5</xdr:col>
          <xdr:colOff>60960</xdr:colOff>
          <xdr:row>57</xdr:row>
          <xdr:rowOff>213360</xdr:rowOff>
        </xdr:to>
        <xdr:sp macro="" textlink="">
          <xdr:nvSpPr>
            <xdr:cNvPr id="52254" name="Option Button 6-2" hidden="1">
              <a:extLst>
                <a:ext uri="{63B3BB69-23CF-44E3-9099-C40C66FF867C}">
                  <a14:compatExt spid="_x0000_s52254"/>
                </a:ext>
                <a:ext uri="{FF2B5EF4-FFF2-40B4-BE49-F238E27FC236}">
                  <a16:creationId xmlns:a16="http://schemas.microsoft.com/office/drawing/2014/main" id="{00000000-0008-0000-01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55</xdr:row>
          <xdr:rowOff>175260</xdr:rowOff>
        </xdr:from>
        <xdr:to>
          <xdr:col>5</xdr:col>
          <xdr:colOff>60960</xdr:colOff>
          <xdr:row>56</xdr:row>
          <xdr:rowOff>213360</xdr:rowOff>
        </xdr:to>
        <xdr:sp macro="" textlink="">
          <xdr:nvSpPr>
            <xdr:cNvPr id="52255" name="Option Button 6-1" hidden="1">
              <a:extLst>
                <a:ext uri="{63B3BB69-23CF-44E3-9099-C40C66FF867C}">
                  <a14:compatExt spid="_x0000_s52255"/>
                </a:ext>
                <a:ext uri="{FF2B5EF4-FFF2-40B4-BE49-F238E27FC236}">
                  <a16:creationId xmlns:a16="http://schemas.microsoft.com/office/drawing/2014/main" id="{00000000-0008-0000-01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55</xdr:row>
          <xdr:rowOff>175260</xdr:rowOff>
        </xdr:from>
        <xdr:to>
          <xdr:col>35</xdr:col>
          <xdr:colOff>106680</xdr:colOff>
          <xdr:row>58</xdr:row>
          <xdr:rowOff>60960</xdr:rowOff>
        </xdr:to>
        <xdr:sp macro="" textlink="">
          <xdr:nvSpPr>
            <xdr:cNvPr id="52256" name="供給可能量G" hidden="1">
              <a:extLst>
                <a:ext uri="{63B3BB69-23CF-44E3-9099-C40C66FF867C}">
                  <a14:compatExt spid="_x0000_s52256"/>
                </a:ext>
                <a:ext uri="{FF2B5EF4-FFF2-40B4-BE49-F238E27FC236}">
                  <a16:creationId xmlns:a16="http://schemas.microsoft.com/office/drawing/2014/main" id="{00000000-0008-0000-0100-000020C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37</xdr:col>
      <xdr:colOff>22411</xdr:colOff>
      <xdr:row>31</xdr:row>
      <xdr:rowOff>145676</xdr:rowOff>
    </xdr:from>
    <xdr:to>
      <xdr:col>40</xdr:col>
      <xdr:colOff>466948</xdr:colOff>
      <xdr:row>36</xdr:row>
      <xdr:rowOff>172459</xdr:rowOff>
    </xdr:to>
    <xdr:sp macro="" textlink="">
      <xdr:nvSpPr>
        <xdr:cNvPr id="6" name="吹き出し: 四角形 5">
          <a:extLst>
            <a:ext uri="{FF2B5EF4-FFF2-40B4-BE49-F238E27FC236}">
              <a16:creationId xmlns:a16="http://schemas.microsoft.com/office/drawing/2014/main" id="{00000000-0008-0000-0100-000006000000}"/>
            </a:ext>
          </a:extLst>
        </xdr:cNvPr>
        <xdr:cNvSpPr/>
      </xdr:nvSpPr>
      <xdr:spPr>
        <a:xfrm>
          <a:off x="8514901" y="9287771"/>
          <a:ext cx="1955202" cy="1244078"/>
        </a:xfrm>
        <a:prstGeom prst="wedgeRectCallout">
          <a:avLst>
            <a:gd name="adj1" fmla="val -48044"/>
            <a:gd name="adj2" fmla="val 121984"/>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通常管理区画と省管理区画の両方を希望される場合、２区画分の納品を</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お願いいたします。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両区画希望の場合のみ、「２面」分を掲載するように自動設定しております。</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9525</xdr:colOff>
      <xdr:row>39</xdr:row>
      <xdr:rowOff>95250</xdr:rowOff>
    </xdr:from>
    <xdr:to>
      <xdr:col>40</xdr:col>
      <xdr:colOff>454062</xdr:colOff>
      <xdr:row>40</xdr:row>
      <xdr:rowOff>188708</xdr:rowOff>
    </xdr:to>
    <xdr:sp macro="" textlink="">
      <xdr:nvSpPr>
        <xdr:cNvPr id="8" name="吹き出し: 四角形 7">
          <a:extLst>
            <a:ext uri="{FF2B5EF4-FFF2-40B4-BE49-F238E27FC236}">
              <a16:creationId xmlns:a16="http://schemas.microsoft.com/office/drawing/2014/main" id="{00000000-0008-0000-0100-000008000000}"/>
            </a:ext>
          </a:extLst>
        </xdr:cNvPr>
        <xdr:cNvSpPr/>
      </xdr:nvSpPr>
      <xdr:spPr>
        <a:xfrm>
          <a:off x="8507730" y="11254740"/>
          <a:ext cx="1947582" cy="516368"/>
        </a:xfrm>
        <a:prstGeom prst="wedgeRectCallout">
          <a:avLst>
            <a:gd name="adj1" fmla="val -50689"/>
            <a:gd name="adj2" fmla="val 17655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記載例：ホワイトからピンクに色変わりする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43815</xdr:colOff>
      <xdr:row>43</xdr:row>
      <xdr:rowOff>57150</xdr:rowOff>
    </xdr:from>
    <xdr:to>
      <xdr:col>40</xdr:col>
      <xdr:colOff>505497</xdr:colOff>
      <xdr:row>45</xdr:row>
      <xdr:rowOff>113</xdr:rowOff>
    </xdr:to>
    <xdr:sp macro="" textlink="">
      <xdr:nvSpPr>
        <xdr:cNvPr id="9" name="吹き出し: 四角形 8">
          <a:extLst>
            <a:ext uri="{FF2B5EF4-FFF2-40B4-BE49-F238E27FC236}">
              <a16:creationId xmlns:a16="http://schemas.microsoft.com/office/drawing/2014/main" id="{00000000-0008-0000-0100-000009000000}"/>
            </a:ext>
          </a:extLst>
        </xdr:cNvPr>
        <xdr:cNvSpPr/>
      </xdr:nvSpPr>
      <xdr:spPr>
        <a:xfrm>
          <a:off x="8713470" y="12369165"/>
          <a:ext cx="1795182" cy="44207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記載例：斑入り</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93345</xdr:colOff>
      <xdr:row>60</xdr:row>
      <xdr:rowOff>228600</xdr:rowOff>
    </xdr:from>
    <xdr:to>
      <xdr:col>40</xdr:col>
      <xdr:colOff>560742</xdr:colOff>
      <xdr:row>61</xdr:row>
      <xdr:rowOff>163943</xdr:rowOff>
    </xdr:to>
    <xdr:sp macro="" textlink="">
      <xdr:nvSpPr>
        <xdr:cNvPr id="10" name="吹き出し: 四角形 9">
          <a:extLst>
            <a:ext uri="{FF2B5EF4-FFF2-40B4-BE49-F238E27FC236}">
              <a16:creationId xmlns:a16="http://schemas.microsoft.com/office/drawing/2014/main" id="{00000000-0008-0000-0100-00000A000000}"/>
            </a:ext>
          </a:extLst>
        </xdr:cNvPr>
        <xdr:cNvSpPr/>
      </xdr:nvSpPr>
      <xdr:spPr>
        <a:xfrm>
          <a:off x="8764905" y="17973675"/>
          <a:ext cx="1795182" cy="70115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記載例：（球根）冷蔵処理あり。生分解性ポットでの納品。</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98612</xdr:colOff>
      <xdr:row>1</xdr:row>
      <xdr:rowOff>71718</xdr:rowOff>
    </xdr:from>
    <xdr:to>
      <xdr:col>40</xdr:col>
      <xdr:colOff>612962</xdr:colOff>
      <xdr:row>5</xdr:row>
      <xdr:rowOff>274546</xdr:rowOff>
    </xdr:to>
    <xdr:sp macro="" textlink="">
      <xdr:nvSpPr>
        <xdr:cNvPr id="11" name="吹き出し: 四角形 10">
          <a:extLst>
            <a:ext uri="{FF2B5EF4-FFF2-40B4-BE49-F238E27FC236}">
              <a16:creationId xmlns:a16="http://schemas.microsoft.com/office/drawing/2014/main" id="{00000000-0008-0000-0100-00000B000000}"/>
            </a:ext>
          </a:extLst>
        </xdr:cNvPr>
        <xdr:cNvSpPr/>
      </xdr:nvSpPr>
      <xdr:spPr>
        <a:xfrm>
          <a:off x="8489577" y="457200"/>
          <a:ext cx="2020420" cy="1296522"/>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白いセルは、直接、テキスト記入をお願いします。クリーム色は、選択肢からお選びください。</a:t>
          </a:r>
          <a:r>
            <a:rPr kumimoji="1" lang="ja-JP" altLang="en-US" sz="1100">
              <a:solidFill>
                <a:srgbClr val="FF0000"/>
              </a:solidFill>
              <a:latin typeface="BIZ UDゴシック" panose="020B0400000000000000" pitchFamily="49" charset="-128"/>
              <a:ea typeface="BIZ UDゴシック" panose="020B0400000000000000" pitchFamily="49" charset="-128"/>
            </a:rPr>
            <a:t>クリーム色</a:t>
          </a:r>
          <a:r>
            <a:rPr kumimoji="1" lang="ja-JP" altLang="en-US" sz="1100">
              <a:latin typeface="BIZ UDゴシック" panose="020B0400000000000000" pitchFamily="49" charset="-128"/>
              <a:ea typeface="BIZ UDゴシック" panose="020B0400000000000000" pitchFamily="49" charset="-128"/>
            </a:rPr>
            <a:t>のセルの</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コピー貼付入力はしない</a:t>
          </a:r>
          <a:r>
            <a:rPr kumimoji="1" lang="ja-JP" altLang="en-US" sz="1100">
              <a:latin typeface="BIZ UDゴシック" panose="020B0400000000000000" pitchFamily="49" charset="-128"/>
              <a:ea typeface="BIZ UDゴシック" panose="020B0400000000000000" pitchFamily="49" charset="-128"/>
            </a:rPr>
            <a:t>でください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28</xdr:col>
          <xdr:colOff>175260</xdr:colOff>
          <xdr:row>62</xdr:row>
          <xdr:rowOff>175260</xdr:rowOff>
        </xdr:to>
        <xdr:sp macro="" textlink="">
          <xdr:nvSpPr>
            <xdr:cNvPr id="60417" name="Group Box 8" hidden="1">
              <a:extLst>
                <a:ext uri="{63B3BB69-23CF-44E3-9099-C40C66FF867C}">
                  <a14:compatExt spid="_x0000_s60417"/>
                </a:ext>
                <a:ext uri="{FF2B5EF4-FFF2-40B4-BE49-F238E27FC236}">
                  <a16:creationId xmlns:a16="http://schemas.microsoft.com/office/drawing/2014/main" id="{00000000-0008-0000-0200-000001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14</xdr:col>
          <xdr:colOff>22860</xdr:colOff>
          <xdr:row>62</xdr:row>
          <xdr:rowOff>175260</xdr:rowOff>
        </xdr:to>
        <xdr:sp macro="" textlink="">
          <xdr:nvSpPr>
            <xdr:cNvPr id="60418" name="Group Box 7" hidden="1">
              <a:extLst>
                <a:ext uri="{63B3BB69-23CF-44E3-9099-C40C66FF867C}">
                  <a14:compatExt spid="_x0000_s60418"/>
                </a:ext>
                <a:ext uri="{FF2B5EF4-FFF2-40B4-BE49-F238E27FC236}">
                  <a16:creationId xmlns:a16="http://schemas.microsoft.com/office/drawing/2014/main" id="{00000000-0008-0000-0200-000002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175260</xdr:rowOff>
        </xdr:from>
        <xdr:to>
          <xdr:col>27</xdr:col>
          <xdr:colOff>0</xdr:colOff>
          <xdr:row>46</xdr:row>
          <xdr:rowOff>60960</xdr:rowOff>
        </xdr:to>
        <xdr:sp macro="" textlink="">
          <xdr:nvSpPr>
            <xdr:cNvPr id="60419" name="Group Box 5" hidden="1">
              <a:extLst>
                <a:ext uri="{63B3BB69-23CF-44E3-9099-C40C66FF867C}">
                  <a14:compatExt spid="_x0000_s60419"/>
                </a:ext>
                <a:ext uri="{FF2B5EF4-FFF2-40B4-BE49-F238E27FC236}">
                  <a16:creationId xmlns:a16="http://schemas.microsoft.com/office/drawing/2014/main" id="{00000000-0008-0000-0200-000003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11</xdr:col>
          <xdr:colOff>175260</xdr:colOff>
          <xdr:row>43</xdr:row>
          <xdr:rowOff>175260</xdr:rowOff>
        </xdr:to>
        <xdr:sp macro="" textlink="">
          <xdr:nvSpPr>
            <xdr:cNvPr id="60420" name="Group Box 4" hidden="1">
              <a:extLst>
                <a:ext uri="{63B3BB69-23CF-44E3-9099-C40C66FF867C}">
                  <a14:compatExt spid="_x0000_s60420"/>
                </a:ext>
                <a:ext uri="{FF2B5EF4-FFF2-40B4-BE49-F238E27FC236}">
                  <a16:creationId xmlns:a16="http://schemas.microsoft.com/office/drawing/2014/main" id="{00000000-0008-0000-0200-000004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29</xdr:row>
          <xdr:rowOff>137160</xdr:rowOff>
        </xdr:from>
        <xdr:to>
          <xdr:col>28</xdr:col>
          <xdr:colOff>175260</xdr:colOff>
          <xdr:row>29</xdr:row>
          <xdr:rowOff>487680</xdr:rowOff>
        </xdr:to>
        <xdr:sp macro="" textlink="">
          <xdr:nvSpPr>
            <xdr:cNvPr id="60421" name="Group Box 3" hidden="1">
              <a:extLst>
                <a:ext uri="{63B3BB69-23CF-44E3-9099-C40C66FF867C}">
                  <a14:compatExt spid="_x0000_s60421"/>
                </a:ext>
                <a:ext uri="{FF2B5EF4-FFF2-40B4-BE49-F238E27FC236}">
                  <a16:creationId xmlns:a16="http://schemas.microsoft.com/office/drawing/2014/main" id="{00000000-0008-0000-0200-000005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20</xdr:row>
          <xdr:rowOff>137160</xdr:rowOff>
        </xdr:from>
        <xdr:to>
          <xdr:col>23</xdr:col>
          <xdr:colOff>0</xdr:colOff>
          <xdr:row>22</xdr:row>
          <xdr:rowOff>22860</xdr:rowOff>
        </xdr:to>
        <xdr:sp macro="" textlink="">
          <xdr:nvSpPr>
            <xdr:cNvPr id="60422" name="Group Box 2" hidden="1">
              <a:extLst>
                <a:ext uri="{63B3BB69-23CF-44E3-9099-C40C66FF867C}">
                  <a14:compatExt spid="_x0000_s60422"/>
                </a:ext>
                <a:ext uri="{FF2B5EF4-FFF2-40B4-BE49-F238E27FC236}">
                  <a16:creationId xmlns:a16="http://schemas.microsoft.com/office/drawing/2014/main" id="{00000000-0008-0000-0200-000006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15</xdr:row>
          <xdr:rowOff>15240</xdr:rowOff>
        </xdr:from>
        <xdr:to>
          <xdr:col>5</xdr:col>
          <xdr:colOff>22860</xdr:colOff>
          <xdr:row>16</xdr:row>
          <xdr:rowOff>0</xdr:rowOff>
        </xdr:to>
        <xdr:sp macro="" textlink="">
          <xdr:nvSpPr>
            <xdr:cNvPr id="60423" name="Option Button 1-4" hidden="1">
              <a:extLst>
                <a:ext uri="{63B3BB69-23CF-44E3-9099-C40C66FF867C}">
                  <a14:compatExt spid="_x0000_s60423"/>
                </a:ext>
                <a:ext uri="{FF2B5EF4-FFF2-40B4-BE49-F238E27FC236}">
                  <a16:creationId xmlns:a16="http://schemas.microsoft.com/office/drawing/2014/main" id="{00000000-0008-0000-0200-000007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0</xdr:rowOff>
        </xdr:from>
        <xdr:to>
          <xdr:col>5</xdr:col>
          <xdr:colOff>22860</xdr:colOff>
          <xdr:row>16</xdr:row>
          <xdr:rowOff>228600</xdr:rowOff>
        </xdr:to>
        <xdr:sp macro="" textlink="">
          <xdr:nvSpPr>
            <xdr:cNvPr id="60424" name="Option Button 1-3" hidden="1">
              <a:extLst>
                <a:ext uri="{63B3BB69-23CF-44E3-9099-C40C66FF867C}">
                  <a14:compatExt spid="_x0000_s60424"/>
                </a:ext>
                <a:ext uri="{FF2B5EF4-FFF2-40B4-BE49-F238E27FC236}">
                  <a16:creationId xmlns:a16="http://schemas.microsoft.com/office/drawing/2014/main" id="{00000000-0008-0000-0200-000008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243840</xdr:rowOff>
        </xdr:from>
        <xdr:to>
          <xdr:col>5</xdr:col>
          <xdr:colOff>22860</xdr:colOff>
          <xdr:row>17</xdr:row>
          <xdr:rowOff>213360</xdr:rowOff>
        </xdr:to>
        <xdr:sp macro="" textlink="">
          <xdr:nvSpPr>
            <xdr:cNvPr id="60425" name="Option Button 1-2" hidden="1">
              <a:extLst>
                <a:ext uri="{63B3BB69-23CF-44E3-9099-C40C66FF867C}">
                  <a14:compatExt spid="_x0000_s60425"/>
                </a:ext>
                <a:ext uri="{FF2B5EF4-FFF2-40B4-BE49-F238E27FC236}">
                  <a16:creationId xmlns:a16="http://schemas.microsoft.com/office/drawing/2014/main" id="{00000000-0008-0000-0200-000009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18</xdr:row>
          <xdr:rowOff>22860</xdr:rowOff>
        </xdr:from>
        <xdr:to>
          <xdr:col>5</xdr:col>
          <xdr:colOff>22860</xdr:colOff>
          <xdr:row>19</xdr:row>
          <xdr:rowOff>0</xdr:rowOff>
        </xdr:to>
        <xdr:sp macro="" textlink="">
          <xdr:nvSpPr>
            <xdr:cNvPr id="60426" name="Option Button 1-1" hidden="1">
              <a:extLst>
                <a:ext uri="{63B3BB69-23CF-44E3-9099-C40C66FF867C}">
                  <a14:compatExt spid="_x0000_s60426"/>
                </a:ext>
                <a:ext uri="{FF2B5EF4-FFF2-40B4-BE49-F238E27FC236}">
                  <a16:creationId xmlns:a16="http://schemas.microsoft.com/office/drawing/2014/main" id="{00000000-0008-0000-0200-00000A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14</xdr:row>
          <xdr:rowOff>175260</xdr:rowOff>
        </xdr:from>
        <xdr:to>
          <xdr:col>7</xdr:col>
          <xdr:colOff>22860</xdr:colOff>
          <xdr:row>19</xdr:row>
          <xdr:rowOff>60960</xdr:rowOff>
        </xdr:to>
        <xdr:sp macro="" textlink="">
          <xdr:nvSpPr>
            <xdr:cNvPr id="60427" name="該当要件G" hidden="1">
              <a:extLst>
                <a:ext uri="{63B3BB69-23CF-44E3-9099-C40C66FF867C}">
                  <a14:compatExt spid="_x0000_s60427"/>
                </a:ext>
                <a:ext uri="{FF2B5EF4-FFF2-40B4-BE49-F238E27FC236}">
                  <a16:creationId xmlns:a16="http://schemas.microsoft.com/office/drawing/2014/main" id="{00000000-0008-0000-0200-00000B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28</xdr:col>
          <xdr:colOff>175260</xdr:colOff>
          <xdr:row>43</xdr:row>
          <xdr:rowOff>175260</xdr:rowOff>
        </xdr:to>
        <xdr:sp macro="" textlink="">
          <xdr:nvSpPr>
            <xdr:cNvPr id="60428" name="Group Box 8" hidden="1">
              <a:extLst>
                <a:ext uri="{63B3BB69-23CF-44E3-9099-C40C66FF867C}">
                  <a14:compatExt spid="_x0000_s60428"/>
                </a:ext>
                <a:ext uri="{FF2B5EF4-FFF2-40B4-BE49-F238E27FC236}">
                  <a16:creationId xmlns:a16="http://schemas.microsoft.com/office/drawing/2014/main" id="{00000000-0008-0000-0200-00000C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37</xdr:row>
          <xdr:rowOff>137160</xdr:rowOff>
        </xdr:from>
        <xdr:to>
          <xdr:col>14</xdr:col>
          <xdr:colOff>22860</xdr:colOff>
          <xdr:row>39</xdr:row>
          <xdr:rowOff>22860</xdr:rowOff>
        </xdr:to>
        <xdr:sp macro="" textlink="">
          <xdr:nvSpPr>
            <xdr:cNvPr id="60429" name="Group Box 7" hidden="1">
              <a:extLst>
                <a:ext uri="{63B3BB69-23CF-44E3-9099-C40C66FF867C}">
                  <a14:compatExt spid="_x0000_s60429"/>
                </a:ext>
                <a:ext uri="{FF2B5EF4-FFF2-40B4-BE49-F238E27FC236}">
                  <a16:creationId xmlns:a16="http://schemas.microsoft.com/office/drawing/2014/main" id="{00000000-0008-0000-0200-00000D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35</xdr:row>
          <xdr:rowOff>137160</xdr:rowOff>
        </xdr:from>
        <xdr:to>
          <xdr:col>28</xdr:col>
          <xdr:colOff>175260</xdr:colOff>
          <xdr:row>36</xdr:row>
          <xdr:rowOff>251460</xdr:rowOff>
        </xdr:to>
        <xdr:sp macro="" textlink="">
          <xdr:nvSpPr>
            <xdr:cNvPr id="60430" name="Group Box 3" hidden="1">
              <a:extLst>
                <a:ext uri="{63B3BB69-23CF-44E3-9099-C40C66FF867C}">
                  <a14:compatExt spid="_x0000_s60430"/>
                </a:ext>
                <a:ext uri="{FF2B5EF4-FFF2-40B4-BE49-F238E27FC236}">
                  <a16:creationId xmlns:a16="http://schemas.microsoft.com/office/drawing/2014/main" id="{00000000-0008-0000-0200-00000E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18</xdr:col>
      <xdr:colOff>38100</xdr:colOff>
      <xdr:row>22</xdr:row>
      <xdr:rowOff>9525</xdr:rowOff>
    </xdr:from>
    <xdr:to>
      <xdr:col>35</xdr:col>
      <xdr:colOff>180975</xdr:colOff>
      <xdr:row>28</xdr:row>
      <xdr:rowOff>352425</xdr:rowOff>
    </xdr:to>
    <xdr:graphicFrame macro="">
      <xdr:nvGraphicFramePr>
        <xdr:cNvPr id="2" name="図表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16</xdr:col>
      <xdr:colOff>108088</xdr:colOff>
      <xdr:row>22</xdr:row>
      <xdr:rowOff>260075</xdr:rowOff>
    </xdr:from>
    <xdr:to>
      <xdr:col>17</xdr:col>
      <xdr:colOff>124654</xdr:colOff>
      <xdr:row>23</xdr:row>
      <xdr:rowOff>94423</xdr:rowOff>
    </xdr:to>
    <xdr:sp macro="" textlink="">
      <xdr:nvSpPr>
        <xdr:cNvPr id="3" name="矢印: 右 2">
          <a:extLst>
            <a:ext uri="{FF2B5EF4-FFF2-40B4-BE49-F238E27FC236}">
              <a16:creationId xmlns:a16="http://schemas.microsoft.com/office/drawing/2014/main" id="{00000000-0008-0000-0200-000003000000}"/>
            </a:ext>
          </a:extLst>
        </xdr:cNvPr>
        <xdr:cNvSpPr/>
      </xdr:nvSpPr>
      <xdr:spPr>
        <a:xfrm>
          <a:off x="4354333" y="5944595"/>
          <a:ext cx="229926" cy="221063"/>
        </a:xfrm>
        <a:prstGeom prst="right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49531</xdr:colOff>
      <xdr:row>19</xdr:row>
      <xdr:rowOff>156882</xdr:rowOff>
    </xdr:from>
    <xdr:to>
      <xdr:col>40</xdr:col>
      <xdr:colOff>560071</xdr:colOff>
      <xdr:row>25</xdr:row>
      <xdr:rowOff>11430</xdr:rowOff>
    </xdr:to>
    <xdr:sp macro="" textlink="">
      <xdr:nvSpPr>
        <xdr:cNvPr id="4" name="吹き出し: 四角形 3">
          <a:extLst>
            <a:ext uri="{FF2B5EF4-FFF2-40B4-BE49-F238E27FC236}">
              <a16:creationId xmlns:a16="http://schemas.microsoft.com/office/drawing/2014/main" id="{00000000-0008-0000-0200-000004000000}"/>
            </a:ext>
          </a:extLst>
        </xdr:cNvPr>
        <xdr:cNvSpPr/>
      </xdr:nvSpPr>
      <xdr:spPr>
        <a:xfrm>
          <a:off x="8549641" y="5197512"/>
          <a:ext cx="2009775" cy="1647153"/>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画像のアイコンをクリックして植物写真を添付してください。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画像の拡大・縮小の調整は事務局で行います。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画像サイズは</a:t>
          </a:r>
          <a:r>
            <a:rPr kumimoji="1" lang="en-US" altLang="ja-JP" sz="1100">
              <a:latin typeface="BIZ UDゴシック" panose="020B0400000000000000" pitchFamily="49" charset="-128"/>
              <a:ea typeface="BIZ UDゴシック" panose="020B0400000000000000" pitchFamily="49" charset="-128"/>
            </a:rPr>
            <a:t>1Mb</a:t>
          </a:r>
          <a:r>
            <a:rPr kumimoji="1" lang="ja-JP" altLang="en-US" sz="1100">
              <a:latin typeface="BIZ UDゴシック" panose="020B0400000000000000" pitchFamily="49" charset="-128"/>
              <a:ea typeface="BIZ UDゴシック" panose="020B0400000000000000" pitchFamily="49" charset="-128"/>
            </a:rPr>
            <a:t>以下を目安にご用意をお願いします。</a:t>
          </a:r>
        </a:p>
      </xdr:txBody>
    </xdr:sp>
    <xdr:clientData/>
  </xdr:twoCellAnchor>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28</xdr:col>
          <xdr:colOff>175260</xdr:colOff>
          <xdr:row>64</xdr:row>
          <xdr:rowOff>365760</xdr:rowOff>
        </xdr:to>
        <xdr:sp macro="" textlink="">
          <xdr:nvSpPr>
            <xdr:cNvPr id="60431" name="Group Box 8" hidden="1">
              <a:extLst>
                <a:ext uri="{63B3BB69-23CF-44E3-9099-C40C66FF867C}">
                  <a14:compatExt spid="_x0000_s60431"/>
                </a:ext>
                <a:ext uri="{FF2B5EF4-FFF2-40B4-BE49-F238E27FC236}">
                  <a16:creationId xmlns:a16="http://schemas.microsoft.com/office/drawing/2014/main" id="{00000000-0008-0000-0200-00000F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14</xdr:col>
          <xdr:colOff>22860</xdr:colOff>
          <xdr:row>64</xdr:row>
          <xdr:rowOff>365760</xdr:rowOff>
        </xdr:to>
        <xdr:sp macro="" textlink="">
          <xdr:nvSpPr>
            <xdr:cNvPr id="60432" name="Group Box 7" hidden="1">
              <a:extLst>
                <a:ext uri="{63B3BB69-23CF-44E3-9099-C40C66FF867C}">
                  <a14:compatExt spid="_x0000_s60432"/>
                </a:ext>
                <a:ext uri="{FF2B5EF4-FFF2-40B4-BE49-F238E27FC236}">
                  <a16:creationId xmlns:a16="http://schemas.microsoft.com/office/drawing/2014/main" id="{00000000-0008-0000-0200-000010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28</xdr:col>
          <xdr:colOff>175260</xdr:colOff>
          <xdr:row>66</xdr:row>
          <xdr:rowOff>381000</xdr:rowOff>
        </xdr:to>
        <xdr:sp macro="" textlink="">
          <xdr:nvSpPr>
            <xdr:cNvPr id="60433" name="Group Box 17" hidden="1">
              <a:extLst>
                <a:ext uri="{63B3BB69-23CF-44E3-9099-C40C66FF867C}">
                  <a14:compatExt spid="_x0000_s60433"/>
                </a:ext>
                <a:ext uri="{FF2B5EF4-FFF2-40B4-BE49-F238E27FC236}">
                  <a16:creationId xmlns:a16="http://schemas.microsoft.com/office/drawing/2014/main" id="{00000000-0008-0000-0200-000011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14</xdr:col>
          <xdr:colOff>22860</xdr:colOff>
          <xdr:row>66</xdr:row>
          <xdr:rowOff>381000</xdr:rowOff>
        </xdr:to>
        <xdr:sp macro="" textlink="">
          <xdr:nvSpPr>
            <xdr:cNvPr id="60434" name="Group Box 18" hidden="1">
              <a:extLst>
                <a:ext uri="{63B3BB69-23CF-44E3-9099-C40C66FF867C}">
                  <a14:compatExt spid="_x0000_s60434"/>
                </a:ext>
                <a:ext uri="{FF2B5EF4-FFF2-40B4-BE49-F238E27FC236}">
                  <a16:creationId xmlns:a16="http://schemas.microsoft.com/office/drawing/2014/main" id="{00000000-0008-0000-0200-000012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11</xdr:col>
          <xdr:colOff>175260</xdr:colOff>
          <xdr:row>45</xdr:row>
          <xdr:rowOff>114300</xdr:rowOff>
        </xdr:to>
        <xdr:sp macro="" textlink="">
          <xdr:nvSpPr>
            <xdr:cNvPr id="60435" name="Group Box 4" hidden="1">
              <a:extLst>
                <a:ext uri="{63B3BB69-23CF-44E3-9099-C40C66FF867C}">
                  <a14:compatExt spid="_x0000_s60435"/>
                </a:ext>
                <a:ext uri="{FF2B5EF4-FFF2-40B4-BE49-F238E27FC236}">
                  <a16:creationId xmlns:a16="http://schemas.microsoft.com/office/drawing/2014/main" id="{00000000-0008-0000-0200-000013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28</xdr:col>
          <xdr:colOff>175260</xdr:colOff>
          <xdr:row>45</xdr:row>
          <xdr:rowOff>114300</xdr:rowOff>
        </xdr:to>
        <xdr:sp macro="" textlink="">
          <xdr:nvSpPr>
            <xdr:cNvPr id="60436" name="Group Box 20" hidden="1">
              <a:extLst>
                <a:ext uri="{63B3BB69-23CF-44E3-9099-C40C66FF867C}">
                  <a14:compatExt spid="_x0000_s60436"/>
                </a:ext>
                <a:ext uri="{FF2B5EF4-FFF2-40B4-BE49-F238E27FC236}">
                  <a16:creationId xmlns:a16="http://schemas.microsoft.com/office/drawing/2014/main" id="{00000000-0008-0000-0200-000014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65</xdr:row>
          <xdr:rowOff>60960</xdr:rowOff>
        </xdr:from>
        <xdr:to>
          <xdr:col>12</xdr:col>
          <xdr:colOff>106680</xdr:colOff>
          <xdr:row>65</xdr:row>
          <xdr:rowOff>327660</xdr:rowOff>
        </xdr:to>
        <xdr:sp macro="" textlink="">
          <xdr:nvSpPr>
            <xdr:cNvPr id="60437" name="Check Box 21" hidden="1">
              <a:extLst>
                <a:ext uri="{63B3BB69-23CF-44E3-9099-C40C66FF867C}">
                  <a14:compatExt spid="_x0000_s60437"/>
                </a:ext>
                <a:ext uri="{FF2B5EF4-FFF2-40B4-BE49-F238E27FC236}">
                  <a16:creationId xmlns:a16="http://schemas.microsoft.com/office/drawing/2014/main" id="{00000000-0008-0000-0200-000015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988308</xdr:colOff>
          <xdr:row>33</xdr:row>
          <xdr:rowOff>170626</xdr:rowOff>
        </xdr:from>
        <xdr:to>
          <xdr:col>25</xdr:col>
          <xdr:colOff>3371</xdr:colOff>
          <xdr:row>35</xdr:row>
          <xdr:rowOff>22174</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1732379" y="9771826"/>
              <a:ext cx="4340098" cy="380466"/>
              <a:chOff x="1723572" y="9771990"/>
              <a:chExt cx="4311323" cy="386312"/>
            </a:xfrm>
          </xdr:grpSpPr>
          <xdr:sp macro="" textlink="">
            <xdr:nvSpPr>
              <xdr:cNvPr id="60438" name="Option Button 7-3" hidden="1">
                <a:extLst>
                  <a:ext uri="{63B3BB69-23CF-44E3-9099-C40C66FF867C}">
                    <a14:compatExt spid="_x0000_s60438"/>
                  </a:ext>
                  <a:ext uri="{FF2B5EF4-FFF2-40B4-BE49-F238E27FC236}">
                    <a16:creationId xmlns:a16="http://schemas.microsoft.com/office/drawing/2014/main" id="{00000000-0008-0000-0200-000016EC0000}"/>
                  </a:ext>
                </a:extLst>
              </xdr:cNvPr>
              <xdr:cNvSpPr/>
            </xdr:nvSpPr>
            <xdr:spPr bwMode="auto">
              <a:xfrm>
                <a:off x="1723572" y="9771990"/>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0439" name="Option Button 7-2" hidden="1">
                <a:extLst>
                  <a:ext uri="{63B3BB69-23CF-44E3-9099-C40C66FF867C}">
                    <a14:compatExt spid="_x0000_s60439"/>
                  </a:ext>
                  <a:ext uri="{FF2B5EF4-FFF2-40B4-BE49-F238E27FC236}">
                    <a16:creationId xmlns:a16="http://schemas.microsoft.com/office/drawing/2014/main" id="{00000000-0008-0000-0200-000017EC0000}"/>
                  </a:ext>
                </a:extLst>
              </xdr:cNvPr>
              <xdr:cNvSpPr/>
            </xdr:nvSpPr>
            <xdr:spPr bwMode="auto">
              <a:xfrm>
                <a:off x="3571278"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60440" name="Option Button 7-1" hidden="1">
                <a:extLst>
                  <a:ext uri="{63B3BB69-23CF-44E3-9099-C40C66FF867C}">
                    <a14:compatExt spid="_x0000_s60440"/>
                  </a:ext>
                  <a:ext uri="{FF2B5EF4-FFF2-40B4-BE49-F238E27FC236}">
                    <a16:creationId xmlns:a16="http://schemas.microsoft.com/office/drawing/2014/main" id="{00000000-0008-0000-0200-000018EC0000}"/>
                  </a:ext>
                </a:extLst>
              </xdr:cNvPr>
              <xdr:cNvSpPr/>
            </xdr:nvSpPr>
            <xdr:spPr bwMode="auto">
              <a:xfrm>
                <a:off x="5829594"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32</xdr:row>
          <xdr:rowOff>99060</xdr:rowOff>
        </xdr:from>
        <xdr:to>
          <xdr:col>38</xdr:col>
          <xdr:colOff>441960</xdr:colOff>
          <xdr:row>36</xdr:row>
          <xdr:rowOff>60960</xdr:rowOff>
        </xdr:to>
        <xdr:sp macro="" textlink="">
          <xdr:nvSpPr>
            <xdr:cNvPr id="60441" name="審査区画G" hidden="1">
              <a:extLst>
                <a:ext uri="{63B3BB69-23CF-44E3-9099-C40C66FF867C}">
                  <a14:compatExt spid="_x0000_s60441"/>
                </a:ext>
                <a:ext uri="{FF2B5EF4-FFF2-40B4-BE49-F238E27FC236}">
                  <a16:creationId xmlns:a16="http://schemas.microsoft.com/office/drawing/2014/main" id="{00000000-0008-0000-0200-000019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54864" rIns="0" bIns="0" anchor="t" upright="1"/>
            <a:lstStyle/>
            <a:p>
              <a:pPr algn="l" rtl="0">
                <a:defRPr sz="1000"/>
              </a:pPr>
              <a:r>
                <a:rPr lang="ja-JP" altLang="en-US" sz="1300" b="0" i="0" u="none" strike="noStrike" baseline="0">
                  <a:solidFill>
                    <a:srgbClr val="000000"/>
                  </a:solidFill>
                  <a:latin typeface="游ゴシック"/>
                  <a:ea typeface="游ゴシック"/>
                </a:rPr>
                <a:t>グループ</a:t>
              </a:r>
              <a:r>
                <a:rPr lang="ja-JP" altLang="en-US" sz="1300" b="0" i="0" u="none" strike="noStrike" baseline="0">
                  <a:solidFill>
                    <a:srgbClr val="000000"/>
                  </a:solidFill>
                  <a:latin typeface="Lucida Grande"/>
                  <a:ea typeface="游ゴシック"/>
                </a:rPr>
                <a:t> 133</a:t>
              </a:r>
              <a:endParaRPr lang="ja-JP" altLang="en-US" sz="1300" b="0" i="0" u="none" strike="noStrike" baseline="0">
                <a:solidFill>
                  <a:srgbClr val="000000"/>
                </a:solidFill>
                <a:latin typeface="Lucida Grande"/>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56</xdr:row>
          <xdr:rowOff>243840</xdr:rowOff>
        </xdr:from>
        <xdr:to>
          <xdr:col>25</xdr:col>
          <xdr:colOff>60960</xdr:colOff>
          <xdr:row>57</xdr:row>
          <xdr:rowOff>213360</xdr:rowOff>
        </xdr:to>
        <xdr:sp macro="" textlink="">
          <xdr:nvSpPr>
            <xdr:cNvPr id="60442" name="Option Button 6-6" hidden="1">
              <a:extLst>
                <a:ext uri="{63B3BB69-23CF-44E3-9099-C40C66FF867C}">
                  <a14:compatExt spid="_x0000_s60442"/>
                </a:ext>
                <a:ext uri="{FF2B5EF4-FFF2-40B4-BE49-F238E27FC236}">
                  <a16:creationId xmlns:a16="http://schemas.microsoft.com/office/drawing/2014/main" id="{00000000-0008-0000-0200-00001A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55</xdr:row>
          <xdr:rowOff>175260</xdr:rowOff>
        </xdr:from>
        <xdr:to>
          <xdr:col>25</xdr:col>
          <xdr:colOff>38100</xdr:colOff>
          <xdr:row>56</xdr:row>
          <xdr:rowOff>213360</xdr:rowOff>
        </xdr:to>
        <xdr:sp macro="" textlink="">
          <xdr:nvSpPr>
            <xdr:cNvPr id="60443" name="Option Button 6-5" hidden="1">
              <a:extLst>
                <a:ext uri="{63B3BB69-23CF-44E3-9099-C40C66FF867C}">
                  <a14:compatExt spid="_x0000_s60443"/>
                </a:ext>
                <a:ext uri="{FF2B5EF4-FFF2-40B4-BE49-F238E27FC236}">
                  <a16:creationId xmlns:a16="http://schemas.microsoft.com/office/drawing/2014/main" id="{00000000-0008-0000-0200-00001B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55</xdr:row>
          <xdr:rowOff>175260</xdr:rowOff>
        </xdr:from>
        <xdr:to>
          <xdr:col>14</xdr:col>
          <xdr:colOff>60960</xdr:colOff>
          <xdr:row>56</xdr:row>
          <xdr:rowOff>213360</xdr:rowOff>
        </xdr:to>
        <xdr:sp macro="" textlink="">
          <xdr:nvSpPr>
            <xdr:cNvPr id="60444" name="Option Button 6-4" hidden="1">
              <a:extLst>
                <a:ext uri="{63B3BB69-23CF-44E3-9099-C40C66FF867C}">
                  <a14:compatExt spid="_x0000_s60444"/>
                </a:ext>
                <a:ext uri="{FF2B5EF4-FFF2-40B4-BE49-F238E27FC236}">
                  <a16:creationId xmlns:a16="http://schemas.microsoft.com/office/drawing/2014/main" id="{00000000-0008-0000-0200-00001C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56</xdr:row>
          <xdr:rowOff>243840</xdr:rowOff>
        </xdr:from>
        <xdr:to>
          <xdr:col>14</xdr:col>
          <xdr:colOff>60960</xdr:colOff>
          <xdr:row>57</xdr:row>
          <xdr:rowOff>213360</xdr:rowOff>
        </xdr:to>
        <xdr:sp macro="" textlink="">
          <xdr:nvSpPr>
            <xdr:cNvPr id="60445" name="Option Button 6-3" hidden="1">
              <a:extLst>
                <a:ext uri="{63B3BB69-23CF-44E3-9099-C40C66FF867C}">
                  <a14:compatExt spid="_x0000_s60445"/>
                </a:ext>
                <a:ext uri="{FF2B5EF4-FFF2-40B4-BE49-F238E27FC236}">
                  <a16:creationId xmlns:a16="http://schemas.microsoft.com/office/drawing/2014/main" id="{00000000-0008-0000-0200-00001D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56</xdr:row>
          <xdr:rowOff>243840</xdr:rowOff>
        </xdr:from>
        <xdr:to>
          <xdr:col>5</xdr:col>
          <xdr:colOff>60960</xdr:colOff>
          <xdr:row>57</xdr:row>
          <xdr:rowOff>213360</xdr:rowOff>
        </xdr:to>
        <xdr:sp macro="" textlink="">
          <xdr:nvSpPr>
            <xdr:cNvPr id="60446" name="Option Button 6-2" hidden="1">
              <a:extLst>
                <a:ext uri="{63B3BB69-23CF-44E3-9099-C40C66FF867C}">
                  <a14:compatExt spid="_x0000_s60446"/>
                </a:ext>
                <a:ext uri="{FF2B5EF4-FFF2-40B4-BE49-F238E27FC236}">
                  <a16:creationId xmlns:a16="http://schemas.microsoft.com/office/drawing/2014/main" id="{00000000-0008-0000-0200-00001E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55</xdr:row>
          <xdr:rowOff>175260</xdr:rowOff>
        </xdr:from>
        <xdr:to>
          <xdr:col>5</xdr:col>
          <xdr:colOff>60960</xdr:colOff>
          <xdr:row>56</xdr:row>
          <xdr:rowOff>213360</xdr:rowOff>
        </xdr:to>
        <xdr:sp macro="" textlink="">
          <xdr:nvSpPr>
            <xdr:cNvPr id="60447" name="Option Button 6-1" hidden="1">
              <a:extLst>
                <a:ext uri="{63B3BB69-23CF-44E3-9099-C40C66FF867C}">
                  <a14:compatExt spid="_x0000_s60447"/>
                </a:ext>
                <a:ext uri="{FF2B5EF4-FFF2-40B4-BE49-F238E27FC236}">
                  <a16:creationId xmlns:a16="http://schemas.microsoft.com/office/drawing/2014/main" id="{00000000-0008-0000-0200-00001FE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55</xdr:row>
          <xdr:rowOff>175260</xdr:rowOff>
        </xdr:from>
        <xdr:to>
          <xdr:col>35</xdr:col>
          <xdr:colOff>106680</xdr:colOff>
          <xdr:row>58</xdr:row>
          <xdr:rowOff>60960</xdr:rowOff>
        </xdr:to>
        <xdr:sp macro="" textlink="">
          <xdr:nvSpPr>
            <xdr:cNvPr id="60448" name="供給可能量G" hidden="1">
              <a:extLst>
                <a:ext uri="{63B3BB69-23CF-44E3-9099-C40C66FF867C}">
                  <a14:compatExt spid="_x0000_s60448"/>
                </a:ext>
                <a:ext uri="{FF2B5EF4-FFF2-40B4-BE49-F238E27FC236}">
                  <a16:creationId xmlns:a16="http://schemas.microsoft.com/office/drawing/2014/main" id="{00000000-0008-0000-0200-000020E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37</xdr:col>
      <xdr:colOff>22411</xdr:colOff>
      <xdr:row>31</xdr:row>
      <xdr:rowOff>145676</xdr:rowOff>
    </xdr:from>
    <xdr:to>
      <xdr:col>40</xdr:col>
      <xdr:colOff>466948</xdr:colOff>
      <xdr:row>36</xdr:row>
      <xdr:rowOff>172459</xdr:rowOff>
    </xdr:to>
    <xdr:sp macro="" textlink="">
      <xdr:nvSpPr>
        <xdr:cNvPr id="6" name="吹き出し: 四角形 5">
          <a:extLst>
            <a:ext uri="{FF2B5EF4-FFF2-40B4-BE49-F238E27FC236}">
              <a16:creationId xmlns:a16="http://schemas.microsoft.com/office/drawing/2014/main" id="{00000000-0008-0000-0200-000006000000}"/>
            </a:ext>
          </a:extLst>
        </xdr:cNvPr>
        <xdr:cNvSpPr/>
      </xdr:nvSpPr>
      <xdr:spPr>
        <a:xfrm>
          <a:off x="8514901" y="9287771"/>
          <a:ext cx="1955202" cy="1244078"/>
        </a:xfrm>
        <a:prstGeom prst="wedgeRectCallout">
          <a:avLst>
            <a:gd name="adj1" fmla="val -48044"/>
            <a:gd name="adj2" fmla="val 121984"/>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通常管理区画と省管理区画の両方を希望される場合、２区画分の納品を</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お願いいたします。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両区画希望の場合のみ、「２面」分を掲載するように自動設定しております。</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9525</xdr:colOff>
      <xdr:row>39</xdr:row>
      <xdr:rowOff>95250</xdr:rowOff>
    </xdr:from>
    <xdr:to>
      <xdr:col>40</xdr:col>
      <xdr:colOff>454062</xdr:colOff>
      <xdr:row>40</xdr:row>
      <xdr:rowOff>188708</xdr:rowOff>
    </xdr:to>
    <xdr:sp macro="" textlink="">
      <xdr:nvSpPr>
        <xdr:cNvPr id="8" name="吹き出し: 四角形 7">
          <a:extLst>
            <a:ext uri="{FF2B5EF4-FFF2-40B4-BE49-F238E27FC236}">
              <a16:creationId xmlns:a16="http://schemas.microsoft.com/office/drawing/2014/main" id="{00000000-0008-0000-0200-000008000000}"/>
            </a:ext>
          </a:extLst>
        </xdr:cNvPr>
        <xdr:cNvSpPr/>
      </xdr:nvSpPr>
      <xdr:spPr>
        <a:xfrm>
          <a:off x="8507730" y="11254740"/>
          <a:ext cx="1947582" cy="516368"/>
        </a:xfrm>
        <a:prstGeom prst="wedgeRectCallout">
          <a:avLst>
            <a:gd name="adj1" fmla="val -50689"/>
            <a:gd name="adj2" fmla="val 17655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記載例：ホワイトからピンクに色変わりする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43815</xdr:colOff>
      <xdr:row>43</xdr:row>
      <xdr:rowOff>57150</xdr:rowOff>
    </xdr:from>
    <xdr:to>
      <xdr:col>40</xdr:col>
      <xdr:colOff>505497</xdr:colOff>
      <xdr:row>45</xdr:row>
      <xdr:rowOff>113</xdr:rowOff>
    </xdr:to>
    <xdr:sp macro="" textlink="">
      <xdr:nvSpPr>
        <xdr:cNvPr id="9" name="吹き出し: 四角形 8">
          <a:extLst>
            <a:ext uri="{FF2B5EF4-FFF2-40B4-BE49-F238E27FC236}">
              <a16:creationId xmlns:a16="http://schemas.microsoft.com/office/drawing/2014/main" id="{00000000-0008-0000-0200-000009000000}"/>
            </a:ext>
          </a:extLst>
        </xdr:cNvPr>
        <xdr:cNvSpPr/>
      </xdr:nvSpPr>
      <xdr:spPr>
        <a:xfrm>
          <a:off x="8713470" y="12369165"/>
          <a:ext cx="1795182" cy="44207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記載例：斑入り</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93345</xdr:colOff>
      <xdr:row>60</xdr:row>
      <xdr:rowOff>228600</xdr:rowOff>
    </xdr:from>
    <xdr:to>
      <xdr:col>40</xdr:col>
      <xdr:colOff>560742</xdr:colOff>
      <xdr:row>61</xdr:row>
      <xdr:rowOff>163943</xdr:rowOff>
    </xdr:to>
    <xdr:sp macro="" textlink="">
      <xdr:nvSpPr>
        <xdr:cNvPr id="10" name="吹き出し: 四角形 9">
          <a:extLst>
            <a:ext uri="{FF2B5EF4-FFF2-40B4-BE49-F238E27FC236}">
              <a16:creationId xmlns:a16="http://schemas.microsoft.com/office/drawing/2014/main" id="{00000000-0008-0000-0200-00000A000000}"/>
            </a:ext>
          </a:extLst>
        </xdr:cNvPr>
        <xdr:cNvSpPr/>
      </xdr:nvSpPr>
      <xdr:spPr>
        <a:xfrm>
          <a:off x="8764905" y="17973675"/>
          <a:ext cx="1795182" cy="70115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記載例：（球根）冷蔵処理あり。生分解性ポットでの納品。</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89647</xdr:colOff>
      <xdr:row>0</xdr:row>
      <xdr:rowOff>62753</xdr:rowOff>
    </xdr:from>
    <xdr:to>
      <xdr:col>40</xdr:col>
      <xdr:colOff>603997</xdr:colOff>
      <xdr:row>4</xdr:row>
      <xdr:rowOff>319369</xdr:rowOff>
    </xdr:to>
    <xdr:sp macro="" textlink="">
      <xdr:nvSpPr>
        <xdr:cNvPr id="11" name="吹き出し: 四角形 10">
          <a:extLst>
            <a:ext uri="{FF2B5EF4-FFF2-40B4-BE49-F238E27FC236}">
              <a16:creationId xmlns:a16="http://schemas.microsoft.com/office/drawing/2014/main" id="{00000000-0008-0000-0200-00000B000000}"/>
            </a:ext>
          </a:extLst>
        </xdr:cNvPr>
        <xdr:cNvSpPr/>
      </xdr:nvSpPr>
      <xdr:spPr>
        <a:xfrm>
          <a:off x="8480612" y="62753"/>
          <a:ext cx="2020420" cy="1296522"/>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白いセルは、直接、テキスト記入をお願いします。クリーム色は、選択肢からお選びください。</a:t>
          </a:r>
          <a:r>
            <a:rPr kumimoji="1" lang="ja-JP" altLang="en-US" sz="1100">
              <a:solidFill>
                <a:srgbClr val="FF0000"/>
              </a:solidFill>
              <a:latin typeface="BIZ UDゴシック" panose="020B0400000000000000" pitchFamily="49" charset="-128"/>
              <a:ea typeface="BIZ UDゴシック" panose="020B0400000000000000" pitchFamily="49" charset="-128"/>
            </a:rPr>
            <a:t>クリーム色</a:t>
          </a:r>
          <a:r>
            <a:rPr kumimoji="1" lang="ja-JP" altLang="en-US" sz="1100">
              <a:latin typeface="BIZ UDゴシック" panose="020B0400000000000000" pitchFamily="49" charset="-128"/>
              <a:ea typeface="BIZ UDゴシック" panose="020B0400000000000000" pitchFamily="49" charset="-128"/>
            </a:rPr>
            <a:t>のセルの</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コピー貼付入力はしない</a:t>
          </a:r>
          <a:r>
            <a:rPr kumimoji="1" lang="ja-JP" altLang="en-US" sz="1100">
              <a:latin typeface="BIZ UDゴシック" panose="020B0400000000000000" pitchFamily="49" charset="-128"/>
              <a:ea typeface="BIZ UDゴシック" panose="020B0400000000000000" pitchFamily="49" charset="-128"/>
            </a:rPr>
            <a:t>でください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28</xdr:col>
          <xdr:colOff>175260</xdr:colOff>
          <xdr:row>62</xdr:row>
          <xdr:rowOff>175260</xdr:rowOff>
        </xdr:to>
        <xdr:sp macro="" textlink="">
          <xdr:nvSpPr>
            <xdr:cNvPr id="53249" name="Group Box 8" hidden="1">
              <a:extLst>
                <a:ext uri="{63B3BB69-23CF-44E3-9099-C40C66FF867C}">
                  <a14:compatExt spid="_x0000_s53249"/>
                </a:ext>
                <a:ext uri="{FF2B5EF4-FFF2-40B4-BE49-F238E27FC236}">
                  <a16:creationId xmlns:a16="http://schemas.microsoft.com/office/drawing/2014/main" id="{00000000-0008-0000-0300-000001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14</xdr:col>
          <xdr:colOff>22860</xdr:colOff>
          <xdr:row>62</xdr:row>
          <xdr:rowOff>175260</xdr:rowOff>
        </xdr:to>
        <xdr:sp macro="" textlink="">
          <xdr:nvSpPr>
            <xdr:cNvPr id="53250" name="Group Box 7" hidden="1">
              <a:extLst>
                <a:ext uri="{63B3BB69-23CF-44E3-9099-C40C66FF867C}">
                  <a14:compatExt spid="_x0000_s53250"/>
                </a:ext>
                <a:ext uri="{FF2B5EF4-FFF2-40B4-BE49-F238E27FC236}">
                  <a16:creationId xmlns:a16="http://schemas.microsoft.com/office/drawing/2014/main" id="{00000000-0008-0000-0300-000002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175260</xdr:rowOff>
        </xdr:from>
        <xdr:to>
          <xdr:col>27</xdr:col>
          <xdr:colOff>0</xdr:colOff>
          <xdr:row>46</xdr:row>
          <xdr:rowOff>60960</xdr:rowOff>
        </xdr:to>
        <xdr:sp macro="" textlink="">
          <xdr:nvSpPr>
            <xdr:cNvPr id="53251" name="Group Box 5" hidden="1">
              <a:extLst>
                <a:ext uri="{63B3BB69-23CF-44E3-9099-C40C66FF867C}">
                  <a14:compatExt spid="_x0000_s53251"/>
                </a:ext>
                <a:ext uri="{FF2B5EF4-FFF2-40B4-BE49-F238E27FC236}">
                  <a16:creationId xmlns:a16="http://schemas.microsoft.com/office/drawing/2014/main" id="{00000000-0008-0000-0300-000003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11</xdr:col>
          <xdr:colOff>175260</xdr:colOff>
          <xdr:row>43</xdr:row>
          <xdr:rowOff>175260</xdr:rowOff>
        </xdr:to>
        <xdr:sp macro="" textlink="">
          <xdr:nvSpPr>
            <xdr:cNvPr id="53252" name="Group Box 4" hidden="1">
              <a:extLst>
                <a:ext uri="{63B3BB69-23CF-44E3-9099-C40C66FF867C}">
                  <a14:compatExt spid="_x0000_s53252"/>
                </a:ext>
                <a:ext uri="{FF2B5EF4-FFF2-40B4-BE49-F238E27FC236}">
                  <a16:creationId xmlns:a16="http://schemas.microsoft.com/office/drawing/2014/main" id="{00000000-0008-0000-0300-000004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29</xdr:row>
          <xdr:rowOff>137160</xdr:rowOff>
        </xdr:from>
        <xdr:to>
          <xdr:col>28</xdr:col>
          <xdr:colOff>175260</xdr:colOff>
          <xdr:row>29</xdr:row>
          <xdr:rowOff>487680</xdr:rowOff>
        </xdr:to>
        <xdr:sp macro="" textlink="">
          <xdr:nvSpPr>
            <xdr:cNvPr id="53253" name="Group Box 3" hidden="1">
              <a:extLst>
                <a:ext uri="{63B3BB69-23CF-44E3-9099-C40C66FF867C}">
                  <a14:compatExt spid="_x0000_s53253"/>
                </a:ext>
                <a:ext uri="{FF2B5EF4-FFF2-40B4-BE49-F238E27FC236}">
                  <a16:creationId xmlns:a16="http://schemas.microsoft.com/office/drawing/2014/main" id="{00000000-0008-0000-0300-000005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20</xdr:row>
          <xdr:rowOff>137160</xdr:rowOff>
        </xdr:from>
        <xdr:to>
          <xdr:col>23</xdr:col>
          <xdr:colOff>0</xdr:colOff>
          <xdr:row>22</xdr:row>
          <xdr:rowOff>22860</xdr:rowOff>
        </xdr:to>
        <xdr:sp macro="" textlink="">
          <xdr:nvSpPr>
            <xdr:cNvPr id="53254" name="Group Box 2" hidden="1">
              <a:extLst>
                <a:ext uri="{63B3BB69-23CF-44E3-9099-C40C66FF867C}">
                  <a14:compatExt spid="_x0000_s53254"/>
                </a:ext>
                <a:ext uri="{FF2B5EF4-FFF2-40B4-BE49-F238E27FC236}">
                  <a16:creationId xmlns:a16="http://schemas.microsoft.com/office/drawing/2014/main" id="{00000000-0008-0000-0300-000006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15</xdr:row>
          <xdr:rowOff>15240</xdr:rowOff>
        </xdr:from>
        <xdr:to>
          <xdr:col>5</xdr:col>
          <xdr:colOff>22860</xdr:colOff>
          <xdr:row>16</xdr:row>
          <xdr:rowOff>0</xdr:rowOff>
        </xdr:to>
        <xdr:sp macro="" textlink="">
          <xdr:nvSpPr>
            <xdr:cNvPr id="53255" name="Option Button 1-4" hidden="1">
              <a:extLst>
                <a:ext uri="{63B3BB69-23CF-44E3-9099-C40C66FF867C}">
                  <a14:compatExt spid="_x0000_s53255"/>
                </a:ext>
                <a:ext uri="{FF2B5EF4-FFF2-40B4-BE49-F238E27FC236}">
                  <a16:creationId xmlns:a16="http://schemas.microsoft.com/office/drawing/2014/main" id="{00000000-0008-0000-0300-00000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0</xdr:rowOff>
        </xdr:from>
        <xdr:to>
          <xdr:col>5</xdr:col>
          <xdr:colOff>22860</xdr:colOff>
          <xdr:row>16</xdr:row>
          <xdr:rowOff>228600</xdr:rowOff>
        </xdr:to>
        <xdr:sp macro="" textlink="">
          <xdr:nvSpPr>
            <xdr:cNvPr id="53256" name="Option Button 1-3" hidden="1">
              <a:extLst>
                <a:ext uri="{63B3BB69-23CF-44E3-9099-C40C66FF867C}">
                  <a14:compatExt spid="_x0000_s53256"/>
                </a:ext>
                <a:ext uri="{FF2B5EF4-FFF2-40B4-BE49-F238E27FC236}">
                  <a16:creationId xmlns:a16="http://schemas.microsoft.com/office/drawing/2014/main" id="{00000000-0008-0000-0300-000008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243840</xdr:rowOff>
        </xdr:from>
        <xdr:to>
          <xdr:col>5</xdr:col>
          <xdr:colOff>22860</xdr:colOff>
          <xdr:row>17</xdr:row>
          <xdr:rowOff>213360</xdr:rowOff>
        </xdr:to>
        <xdr:sp macro="" textlink="">
          <xdr:nvSpPr>
            <xdr:cNvPr id="53257" name="Option Button 1-2" hidden="1">
              <a:extLst>
                <a:ext uri="{63B3BB69-23CF-44E3-9099-C40C66FF867C}">
                  <a14:compatExt spid="_x0000_s53257"/>
                </a:ext>
                <a:ext uri="{FF2B5EF4-FFF2-40B4-BE49-F238E27FC236}">
                  <a16:creationId xmlns:a16="http://schemas.microsoft.com/office/drawing/2014/main" id="{00000000-0008-0000-0300-00000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18</xdr:row>
          <xdr:rowOff>22860</xdr:rowOff>
        </xdr:from>
        <xdr:to>
          <xdr:col>5</xdr:col>
          <xdr:colOff>22860</xdr:colOff>
          <xdr:row>19</xdr:row>
          <xdr:rowOff>0</xdr:rowOff>
        </xdr:to>
        <xdr:sp macro="" textlink="">
          <xdr:nvSpPr>
            <xdr:cNvPr id="53258" name="Option Button 1-1" hidden="1">
              <a:extLst>
                <a:ext uri="{63B3BB69-23CF-44E3-9099-C40C66FF867C}">
                  <a14:compatExt spid="_x0000_s53258"/>
                </a:ext>
                <a:ext uri="{FF2B5EF4-FFF2-40B4-BE49-F238E27FC236}">
                  <a16:creationId xmlns:a16="http://schemas.microsoft.com/office/drawing/2014/main" id="{00000000-0008-0000-0300-00000A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14</xdr:row>
          <xdr:rowOff>175260</xdr:rowOff>
        </xdr:from>
        <xdr:to>
          <xdr:col>7</xdr:col>
          <xdr:colOff>22860</xdr:colOff>
          <xdr:row>19</xdr:row>
          <xdr:rowOff>60960</xdr:rowOff>
        </xdr:to>
        <xdr:sp macro="" textlink="">
          <xdr:nvSpPr>
            <xdr:cNvPr id="53259" name="該当要件G" hidden="1">
              <a:extLst>
                <a:ext uri="{63B3BB69-23CF-44E3-9099-C40C66FF867C}">
                  <a14:compatExt spid="_x0000_s53259"/>
                </a:ext>
                <a:ext uri="{FF2B5EF4-FFF2-40B4-BE49-F238E27FC236}">
                  <a16:creationId xmlns:a16="http://schemas.microsoft.com/office/drawing/2014/main" id="{00000000-0008-0000-0300-00000B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28</xdr:col>
          <xdr:colOff>175260</xdr:colOff>
          <xdr:row>43</xdr:row>
          <xdr:rowOff>175260</xdr:rowOff>
        </xdr:to>
        <xdr:sp macro="" textlink="">
          <xdr:nvSpPr>
            <xdr:cNvPr id="53260" name="Group Box 8" hidden="1">
              <a:extLst>
                <a:ext uri="{63B3BB69-23CF-44E3-9099-C40C66FF867C}">
                  <a14:compatExt spid="_x0000_s53260"/>
                </a:ext>
                <a:ext uri="{FF2B5EF4-FFF2-40B4-BE49-F238E27FC236}">
                  <a16:creationId xmlns:a16="http://schemas.microsoft.com/office/drawing/2014/main" id="{00000000-0008-0000-0300-00000C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37</xdr:row>
          <xdr:rowOff>137160</xdr:rowOff>
        </xdr:from>
        <xdr:to>
          <xdr:col>14</xdr:col>
          <xdr:colOff>22860</xdr:colOff>
          <xdr:row>39</xdr:row>
          <xdr:rowOff>22860</xdr:rowOff>
        </xdr:to>
        <xdr:sp macro="" textlink="">
          <xdr:nvSpPr>
            <xdr:cNvPr id="53261" name="Group Box 7" hidden="1">
              <a:extLst>
                <a:ext uri="{63B3BB69-23CF-44E3-9099-C40C66FF867C}">
                  <a14:compatExt spid="_x0000_s53261"/>
                </a:ext>
                <a:ext uri="{FF2B5EF4-FFF2-40B4-BE49-F238E27FC236}">
                  <a16:creationId xmlns:a16="http://schemas.microsoft.com/office/drawing/2014/main" id="{00000000-0008-0000-0300-00000D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35</xdr:row>
          <xdr:rowOff>137160</xdr:rowOff>
        </xdr:from>
        <xdr:to>
          <xdr:col>28</xdr:col>
          <xdr:colOff>175260</xdr:colOff>
          <xdr:row>36</xdr:row>
          <xdr:rowOff>251460</xdr:rowOff>
        </xdr:to>
        <xdr:sp macro="" textlink="">
          <xdr:nvSpPr>
            <xdr:cNvPr id="53262" name="Group Box 3" hidden="1">
              <a:extLst>
                <a:ext uri="{63B3BB69-23CF-44E3-9099-C40C66FF867C}">
                  <a14:compatExt spid="_x0000_s53262"/>
                </a:ext>
                <a:ext uri="{FF2B5EF4-FFF2-40B4-BE49-F238E27FC236}">
                  <a16:creationId xmlns:a16="http://schemas.microsoft.com/office/drawing/2014/main" id="{00000000-0008-0000-0300-00000E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18</xdr:col>
      <xdr:colOff>38100</xdr:colOff>
      <xdr:row>22</xdr:row>
      <xdr:rowOff>9525</xdr:rowOff>
    </xdr:from>
    <xdr:to>
      <xdr:col>35</xdr:col>
      <xdr:colOff>180975</xdr:colOff>
      <xdr:row>28</xdr:row>
      <xdr:rowOff>352425</xdr:rowOff>
    </xdr:to>
    <xdr:graphicFrame macro="">
      <xdr:nvGraphicFramePr>
        <xdr:cNvPr id="2" name="図表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16</xdr:col>
      <xdr:colOff>108088</xdr:colOff>
      <xdr:row>22</xdr:row>
      <xdr:rowOff>260075</xdr:rowOff>
    </xdr:from>
    <xdr:to>
      <xdr:col>17</xdr:col>
      <xdr:colOff>124654</xdr:colOff>
      <xdr:row>23</xdr:row>
      <xdr:rowOff>94423</xdr:rowOff>
    </xdr:to>
    <xdr:sp macro="" textlink="">
      <xdr:nvSpPr>
        <xdr:cNvPr id="3" name="矢印: 右 2">
          <a:extLst>
            <a:ext uri="{FF2B5EF4-FFF2-40B4-BE49-F238E27FC236}">
              <a16:creationId xmlns:a16="http://schemas.microsoft.com/office/drawing/2014/main" id="{00000000-0008-0000-0300-000003000000}"/>
            </a:ext>
          </a:extLst>
        </xdr:cNvPr>
        <xdr:cNvSpPr/>
      </xdr:nvSpPr>
      <xdr:spPr>
        <a:xfrm>
          <a:off x="4354333" y="5944595"/>
          <a:ext cx="229926" cy="221063"/>
        </a:xfrm>
        <a:prstGeom prst="right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49531</xdr:colOff>
      <xdr:row>19</xdr:row>
      <xdr:rowOff>156882</xdr:rowOff>
    </xdr:from>
    <xdr:to>
      <xdr:col>40</xdr:col>
      <xdr:colOff>560071</xdr:colOff>
      <xdr:row>25</xdr:row>
      <xdr:rowOff>11430</xdr:rowOff>
    </xdr:to>
    <xdr:sp macro="" textlink="">
      <xdr:nvSpPr>
        <xdr:cNvPr id="4" name="吹き出し: 四角形 3">
          <a:extLst>
            <a:ext uri="{FF2B5EF4-FFF2-40B4-BE49-F238E27FC236}">
              <a16:creationId xmlns:a16="http://schemas.microsoft.com/office/drawing/2014/main" id="{00000000-0008-0000-0300-000004000000}"/>
            </a:ext>
          </a:extLst>
        </xdr:cNvPr>
        <xdr:cNvSpPr/>
      </xdr:nvSpPr>
      <xdr:spPr>
        <a:xfrm>
          <a:off x="8549641" y="5197512"/>
          <a:ext cx="2009775" cy="1647153"/>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画像のアイコンをクリックして植物写真を添付してください。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画像の拡大・縮小の調整は事務局で行います。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画像サイズは</a:t>
          </a:r>
          <a:r>
            <a:rPr kumimoji="1" lang="en-US" altLang="ja-JP" sz="1100">
              <a:latin typeface="BIZ UDゴシック" panose="020B0400000000000000" pitchFamily="49" charset="-128"/>
              <a:ea typeface="BIZ UDゴシック" panose="020B0400000000000000" pitchFamily="49" charset="-128"/>
            </a:rPr>
            <a:t>1Mb</a:t>
          </a:r>
          <a:r>
            <a:rPr kumimoji="1" lang="ja-JP" altLang="en-US" sz="1100">
              <a:latin typeface="BIZ UDゴシック" panose="020B0400000000000000" pitchFamily="49" charset="-128"/>
              <a:ea typeface="BIZ UDゴシック" panose="020B0400000000000000" pitchFamily="49" charset="-128"/>
            </a:rPr>
            <a:t>以下を目安にご用意をお願いします。</a:t>
          </a:r>
        </a:p>
      </xdr:txBody>
    </xdr:sp>
    <xdr:clientData/>
  </xdr:twoCellAnchor>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28</xdr:col>
          <xdr:colOff>175260</xdr:colOff>
          <xdr:row>64</xdr:row>
          <xdr:rowOff>365760</xdr:rowOff>
        </xdr:to>
        <xdr:sp macro="" textlink="">
          <xdr:nvSpPr>
            <xdr:cNvPr id="53263" name="Group Box 8" hidden="1">
              <a:extLst>
                <a:ext uri="{63B3BB69-23CF-44E3-9099-C40C66FF867C}">
                  <a14:compatExt spid="_x0000_s53263"/>
                </a:ext>
                <a:ext uri="{FF2B5EF4-FFF2-40B4-BE49-F238E27FC236}">
                  <a16:creationId xmlns:a16="http://schemas.microsoft.com/office/drawing/2014/main" id="{00000000-0008-0000-0300-00000F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14</xdr:col>
          <xdr:colOff>22860</xdr:colOff>
          <xdr:row>64</xdr:row>
          <xdr:rowOff>365760</xdr:rowOff>
        </xdr:to>
        <xdr:sp macro="" textlink="">
          <xdr:nvSpPr>
            <xdr:cNvPr id="53264" name="Group Box 7" hidden="1">
              <a:extLst>
                <a:ext uri="{63B3BB69-23CF-44E3-9099-C40C66FF867C}">
                  <a14:compatExt spid="_x0000_s53264"/>
                </a:ext>
                <a:ext uri="{FF2B5EF4-FFF2-40B4-BE49-F238E27FC236}">
                  <a16:creationId xmlns:a16="http://schemas.microsoft.com/office/drawing/2014/main" id="{00000000-0008-0000-0300-000010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28</xdr:col>
          <xdr:colOff>175260</xdr:colOff>
          <xdr:row>66</xdr:row>
          <xdr:rowOff>381000</xdr:rowOff>
        </xdr:to>
        <xdr:sp macro="" textlink="">
          <xdr:nvSpPr>
            <xdr:cNvPr id="53265" name="Group Box 17" hidden="1">
              <a:extLst>
                <a:ext uri="{63B3BB69-23CF-44E3-9099-C40C66FF867C}">
                  <a14:compatExt spid="_x0000_s53265"/>
                </a:ext>
                <a:ext uri="{FF2B5EF4-FFF2-40B4-BE49-F238E27FC236}">
                  <a16:creationId xmlns:a16="http://schemas.microsoft.com/office/drawing/2014/main" id="{00000000-0008-0000-0300-000011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14</xdr:col>
          <xdr:colOff>22860</xdr:colOff>
          <xdr:row>66</xdr:row>
          <xdr:rowOff>381000</xdr:rowOff>
        </xdr:to>
        <xdr:sp macro="" textlink="">
          <xdr:nvSpPr>
            <xdr:cNvPr id="53266" name="Group Box 18" hidden="1">
              <a:extLst>
                <a:ext uri="{63B3BB69-23CF-44E3-9099-C40C66FF867C}">
                  <a14:compatExt spid="_x0000_s53266"/>
                </a:ext>
                <a:ext uri="{FF2B5EF4-FFF2-40B4-BE49-F238E27FC236}">
                  <a16:creationId xmlns:a16="http://schemas.microsoft.com/office/drawing/2014/main" id="{00000000-0008-0000-0300-000012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11</xdr:col>
          <xdr:colOff>175260</xdr:colOff>
          <xdr:row>45</xdr:row>
          <xdr:rowOff>114300</xdr:rowOff>
        </xdr:to>
        <xdr:sp macro="" textlink="">
          <xdr:nvSpPr>
            <xdr:cNvPr id="53267" name="Group Box 4" hidden="1">
              <a:extLst>
                <a:ext uri="{63B3BB69-23CF-44E3-9099-C40C66FF867C}">
                  <a14:compatExt spid="_x0000_s53267"/>
                </a:ext>
                <a:ext uri="{FF2B5EF4-FFF2-40B4-BE49-F238E27FC236}">
                  <a16:creationId xmlns:a16="http://schemas.microsoft.com/office/drawing/2014/main" id="{00000000-0008-0000-0300-000013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28</xdr:col>
          <xdr:colOff>175260</xdr:colOff>
          <xdr:row>45</xdr:row>
          <xdr:rowOff>114300</xdr:rowOff>
        </xdr:to>
        <xdr:sp macro="" textlink="">
          <xdr:nvSpPr>
            <xdr:cNvPr id="53268" name="Group Box 20" hidden="1">
              <a:extLst>
                <a:ext uri="{63B3BB69-23CF-44E3-9099-C40C66FF867C}">
                  <a14:compatExt spid="_x0000_s53268"/>
                </a:ext>
                <a:ext uri="{FF2B5EF4-FFF2-40B4-BE49-F238E27FC236}">
                  <a16:creationId xmlns:a16="http://schemas.microsoft.com/office/drawing/2014/main" id="{00000000-0008-0000-0300-000014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65</xdr:row>
          <xdr:rowOff>60960</xdr:rowOff>
        </xdr:from>
        <xdr:to>
          <xdr:col>12</xdr:col>
          <xdr:colOff>106680</xdr:colOff>
          <xdr:row>65</xdr:row>
          <xdr:rowOff>327660</xdr:rowOff>
        </xdr:to>
        <xdr:sp macro="" textlink="">
          <xdr:nvSpPr>
            <xdr:cNvPr id="53269" name="Check Box 21" hidden="1">
              <a:extLst>
                <a:ext uri="{63B3BB69-23CF-44E3-9099-C40C66FF867C}">
                  <a14:compatExt spid="_x0000_s53269"/>
                </a:ext>
                <a:ext uri="{FF2B5EF4-FFF2-40B4-BE49-F238E27FC236}">
                  <a16:creationId xmlns:a16="http://schemas.microsoft.com/office/drawing/2014/main" id="{00000000-0008-0000-0300-00001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988308</xdr:colOff>
          <xdr:row>33</xdr:row>
          <xdr:rowOff>170626</xdr:rowOff>
        </xdr:from>
        <xdr:to>
          <xdr:col>25</xdr:col>
          <xdr:colOff>3371</xdr:colOff>
          <xdr:row>35</xdr:row>
          <xdr:rowOff>22174</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1732379" y="9771826"/>
              <a:ext cx="4340098" cy="380466"/>
              <a:chOff x="1723572" y="9771990"/>
              <a:chExt cx="4311323" cy="386312"/>
            </a:xfrm>
          </xdr:grpSpPr>
          <xdr:sp macro="" textlink="">
            <xdr:nvSpPr>
              <xdr:cNvPr id="53270" name="Option Button 7-3" hidden="1">
                <a:extLst>
                  <a:ext uri="{63B3BB69-23CF-44E3-9099-C40C66FF867C}">
                    <a14:compatExt spid="_x0000_s53270"/>
                  </a:ext>
                  <a:ext uri="{FF2B5EF4-FFF2-40B4-BE49-F238E27FC236}">
                    <a16:creationId xmlns:a16="http://schemas.microsoft.com/office/drawing/2014/main" id="{00000000-0008-0000-0300-000016D00000}"/>
                  </a:ext>
                </a:extLst>
              </xdr:cNvPr>
              <xdr:cNvSpPr/>
            </xdr:nvSpPr>
            <xdr:spPr bwMode="auto">
              <a:xfrm>
                <a:off x="1723572" y="9771990"/>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3271" name="Option Button 7-2" hidden="1">
                <a:extLst>
                  <a:ext uri="{63B3BB69-23CF-44E3-9099-C40C66FF867C}">
                    <a14:compatExt spid="_x0000_s53271"/>
                  </a:ext>
                  <a:ext uri="{FF2B5EF4-FFF2-40B4-BE49-F238E27FC236}">
                    <a16:creationId xmlns:a16="http://schemas.microsoft.com/office/drawing/2014/main" id="{00000000-0008-0000-0300-000017D00000}"/>
                  </a:ext>
                </a:extLst>
              </xdr:cNvPr>
              <xdr:cNvSpPr/>
            </xdr:nvSpPr>
            <xdr:spPr bwMode="auto">
              <a:xfrm>
                <a:off x="3571278"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3272" name="Option Button 7-1" hidden="1">
                <a:extLst>
                  <a:ext uri="{63B3BB69-23CF-44E3-9099-C40C66FF867C}">
                    <a14:compatExt spid="_x0000_s53272"/>
                  </a:ext>
                  <a:ext uri="{FF2B5EF4-FFF2-40B4-BE49-F238E27FC236}">
                    <a16:creationId xmlns:a16="http://schemas.microsoft.com/office/drawing/2014/main" id="{00000000-0008-0000-0300-000018D00000}"/>
                  </a:ext>
                </a:extLst>
              </xdr:cNvPr>
              <xdr:cNvSpPr/>
            </xdr:nvSpPr>
            <xdr:spPr bwMode="auto">
              <a:xfrm>
                <a:off x="5829594"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32</xdr:row>
          <xdr:rowOff>99060</xdr:rowOff>
        </xdr:from>
        <xdr:to>
          <xdr:col>38</xdr:col>
          <xdr:colOff>441960</xdr:colOff>
          <xdr:row>36</xdr:row>
          <xdr:rowOff>60960</xdr:rowOff>
        </xdr:to>
        <xdr:sp macro="" textlink="">
          <xdr:nvSpPr>
            <xdr:cNvPr id="53273" name="審査区画G" hidden="1">
              <a:extLst>
                <a:ext uri="{63B3BB69-23CF-44E3-9099-C40C66FF867C}">
                  <a14:compatExt spid="_x0000_s53273"/>
                </a:ext>
                <a:ext uri="{FF2B5EF4-FFF2-40B4-BE49-F238E27FC236}">
                  <a16:creationId xmlns:a16="http://schemas.microsoft.com/office/drawing/2014/main" id="{00000000-0008-0000-0300-000019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54864" rIns="0" bIns="0" anchor="t" upright="1"/>
            <a:lstStyle/>
            <a:p>
              <a:pPr algn="l" rtl="0">
                <a:defRPr sz="1000"/>
              </a:pPr>
              <a:r>
                <a:rPr lang="ja-JP" altLang="en-US" sz="1300" b="0" i="0" u="none" strike="noStrike" baseline="0">
                  <a:solidFill>
                    <a:srgbClr val="000000"/>
                  </a:solidFill>
                  <a:latin typeface="游ゴシック"/>
                  <a:ea typeface="游ゴシック"/>
                </a:rPr>
                <a:t>グループ</a:t>
              </a:r>
              <a:r>
                <a:rPr lang="ja-JP" altLang="en-US" sz="1300" b="0" i="0" u="none" strike="noStrike" baseline="0">
                  <a:solidFill>
                    <a:srgbClr val="000000"/>
                  </a:solidFill>
                  <a:latin typeface="Lucida Grande"/>
                  <a:ea typeface="游ゴシック"/>
                </a:rPr>
                <a:t> 133</a:t>
              </a:r>
              <a:endParaRPr lang="ja-JP" altLang="en-US" sz="1300" b="0" i="0" u="none" strike="noStrike" baseline="0">
                <a:solidFill>
                  <a:srgbClr val="000000"/>
                </a:solidFill>
                <a:latin typeface="Lucida Grande"/>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56</xdr:row>
          <xdr:rowOff>243840</xdr:rowOff>
        </xdr:from>
        <xdr:to>
          <xdr:col>25</xdr:col>
          <xdr:colOff>60960</xdr:colOff>
          <xdr:row>57</xdr:row>
          <xdr:rowOff>213360</xdr:rowOff>
        </xdr:to>
        <xdr:sp macro="" textlink="">
          <xdr:nvSpPr>
            <xdr:cNvPr id="53274" name="Option Button 6-6" hidden="1">
              <a:extLst>
                <a:ext uri="{63B3BB69-23CF-44E3-9099-C40C66FF867C}">
                  <a14:compatExt spid="_x0000_s53274"/>
                </a:ext>
                <a:ext uri="{FF2B5EF4-FFF2-40B4-BE49-F238E27FC236}">
                  <a16:creationId xmlns:a16="http://schemas.microsoft.com/office/drawing/2014/main" id="{00000000-0008-0000-0300-00001A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55</xdr:row>
          <xdr:rowOff>175260</xdr:rowOff>
        </xdr:from>
        <xdr:to>
          <xdr:col>25</xdr:col>
          <xdr:colOff>38100</xdr:colOff>
          <xdr:row>56</xdr:row>
          <xdr:rowOff>213360</xdr:rowOff>
        </xdr:to>
        <xdr:sp macro="" textlink="">
          <xdr:nvSpPr>
            <xdr:cNvPr id="53275" name="Option Button 6-5" hidden="1">
              <a:extLst>
                <a:ext uri="{63B3BB69-23CF-44E3-9099-C40C66FF867C}">
                  <a14:compatExt spid="_x0000_s53275"/>
                </a:ext>
                <a:ext uri="{FF2B5EF4-FFF2-40B4-BE49-F238E27FC236}">
                  <a16:creationId xmlns:a16="http://schemas.microsoft.com/office/drawing/2014/main" id="{00000000-0008-0000-03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55</xdr:row>
          <xdr:rowOff>175260</xdr:rowOff>
        </xdr:from>
        <xdr:to>
          <xdr:col>14</xdr:col>
          <xdr:colOff>60960</xdr:colOff>
          <xdr:row>56</xdr:row>
          <xdr:rowOff>213360</xdr:rowOff>
        </xdr:to>
        <xdr:sp macro="" textlink="">
          <xdr:nvSpPr>
            <xdr:cNvPr id="53276" name="Option Button 6-4" hidden="1">
              <a:extLst>
                <a:ext uri="{63B3BB69-23CF-44E3-9099-C40C66FF867C}">
                  <a14:compatExt spid="_x0000_s53276"/>
                </a:ext>
                <a:ext uri="{FF2B5EF4-FFF2-40B4-BE49-F238E27FC236}">
                  <a16:creationId xmlns:a16="http://schemas.microsoft.com/office/drawing/2014/main" id="{00000000-0008-0000-03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56</xdr:row>
          <xdr:rowOff>243840</xdr:rowOff>
        </xdr:from>
        <xdr:to>
          <xdr:col>14</xdr:col>
          <xdr:colOff>60960</xdr:colOff>
          <xdr:row>57</xdr:row>
          <xdr:rowOff>213360</xdr:rowOff>
        </xdr:to>
        <xdr:sp macro="" textlink="">
          <xdr:nvSpPr>
            <xdr:cNvPr id="53277" name="Option Button 6-3" hidden="1">
              <a:extLst>
                <a:ext uri="{63B3BB69-23CF-44E3-9099-C40C66FF867C}">
                  <a14:compatExt spid="_x0000_s53277"/>
                </a:ext>
                <a:ext uri="{FF2B5EF4-FFF2-40B4-BE49-F238E27FC236}">
                  <a16:creationId xmlns:a16="http://schemas.microsoft.com/office/drawing/2014/main" id="{00000000-0008-0000-03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56</xdr:row>
          <xdr:rowOff>243840</xdr:rowOff>
        </xdr:from>
        <xdr:to>
          <xdr:col>5</xdr:col>
          <xdr:colOff>60960</xdr:colOff>
          <xdr:row>57</xdr:row>
          <xdr:rowOff>213360</xdr:rowOff>
        </xdr:to>
        <xdr:sp macro="" textlink="">
          <xdr:nvSpPr>
            <xdr:cNvPr id="53278" name="Option Button 6-2" hidden="1">
              <a:extLst>
                <a:ext uri="{63B3BB69-23CF-44E3-9099-C40C66FF867C}">
                  <a14:compatExt spid="_x0000_s53278"/>
                </a:ext>
                <a:ext uri="{FF2B5EF4-FFF2-40B4-BE49-F238E27FC236}">
                  <a16:creationId xmlns:a16="http://schemas.microsoft.com/office/drawing/2014/main" id="{00000000-0008-0000-03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55</xdr:row>
          <xdr:rowOff>175260</xdr:rowOff>
        </xdr:from>
        <xdr:to>
          <xdr:col>5</xdr:col>
          <xdr:colOff>60960</xdr:colOff>
          <xdr:row>56</xdr:row>
          <xdr:rowOff>213360</xdr:rowOff>
        </xdr:to>
        <xdr:sp macro="" textlink="">
          <xdr:nvSpPr>
            <xdr:cNvPr id="53279" name="Option Button 6-1" hidden="1">
              <a:extLst>
                <a:ext uri="{63B3BB69-23CF-44E3-9099-C40C66FF867C}">
                  <a14:compatExt spid="_x0000_s53279"/>
                </a:ext>
                <a:ext uri="{FF2B5EF4-FFF2-40B4-BE49-F238E27FC236}">
                  <a16:creationId xmlns:a16="http://schemas.microsoft.com/office/drawing/2014/main" id="{00000000-0008-0000-03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55</xdr:row>
          <xdr:rowOff>175260</xdr:rowOff>
        </xdr:from>
        <xdr:to>
          <xdr:col>35</xdr:col>
          <xdr:colOff>106680</xdr:colOff>
          <xdr:row>58</xdr:row>
          <xdr:rowOff>60960</xdr:rowOff>
        </xdr:to>
        <xdr:sp macro="" textlink="">
          <xdr:nvSpPr>
            <xdr:cNvPr id="53280" name="供給可能量G" hidden="1">
              <a:extLst>
                <a:ext uri="{63B3BB69-23CF-44E3-9099-C40C66FF867C}">
                  <a14:compatExt spid="_x0000_s53280"/>
                </a:ext>
                <a:ext uri="{FF2B5EF4-FFF2-40B4-BE49-F238E27FC236}">
                  <a16:creationId xmlns:a16="http://schemas.microsoft.com/office/drawing/2014/main" id="{00000000-0008-0000-0300-000020D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37</xdr:col>
      <xdr:colOff>22411</xdr:colOff>
      <xdr:row>31</xdr:row>
      <xdr:rowOff>145676</xdr:rowOff>
    </xdr:from>
    <xdr:to>
      <xdr:col>40</xdr:col>
      <xdr:colOff>466948</xdr:colOff>
      <xdr:row>36</xdr:row>
      <xdr:rowOff>172459</xdr:rowOff>
    </xdr:to>
    <xdr:sp macro="" textlink="">
      <xdr:nvSpPr>
        <xdr:cNvPr id="6" name="吹き出し: 四角形 5">
          <a:extLst>
            <a:ext uri="{FF2B5EF4-FFF2-40B4-BE49-F238E27FC236}">
              <a16:creationId xmlns:a16="http://schemas.microsoft.com/office/drawing/2014/main" id="{00000000-0008-0000-0300-000006000000}"/>
            </a:ext>
          </a:extLst>
        </xdr:cNvPr>
        <xdr:cNvSpPr/>
      </xdr:nvSpPr>
      <xdr:spPr>
        <a:xfrm>
          <a:off x="8514901" y="9287771"/>
          <a:ext cx="1955202" cy="1244078"/>
        </a:xfrm>
        <a:prstGeom prst="wedgeRectCallout">
          <a:avLst>
            <a:gd name="adj1" fmla="val -48044"/>
            <a:gd name="adj2" fmla="val 121984"/>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通常管理区画と省管理区画の両方を希望される場合、２区画分の納品を</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お願いいたします。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両区画希望の場合のみ、「２面」分を掲載するように自動設定しております。</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9525</xdr:colOff>
      <xdr:row>39</xdr:row>
      <xdr:rowOff>95250</xdr:rowOff>
    </xdr:from>
    <xdr:to>
      <xdr:col>40</xdr:col>
      <xdr:colOff>454062</xdr:colOff>
      <xdr:row>40</xdr:row>
      <xdr:rowOff>188708</xdr:rowOff>
    </xdr:to>
    <xdr:sp macro="" textlink="">
      <xdr:nvSpPr>
        <xdr:cNvPr id="8" name="吹き出し: 四角形 7">
          <a:extLst>
            <a:ext uri="{FF2B5EF4-FFF2-40B4-BE49-F238E27FC236}">
              <a16:creationId xmlns:a16="http://schemas.microsoft.com/office/drawing/2014/main" id="{00000000-0008-0000-0300-000008000000}"/>
            </a:ext>
          </a:extLst>
        </xdr:cNvPr>
        <xdr:cNvSpPr/>
      </xdr:nvSpPr>
      <xdr:spPr>
        <a:xfrm>
          <a:off x="8507730" y="11254740"/>
          <a:ext cx="1947582" cy="516368"/>
        </a:xfrm>
        <a:prstGeom prst="wedgeRectCallout">
          <a:avLst>
            <a:gd name="adj1" fmla="val -50689"/>
            <a:gd name="adj2" fmla="val 17655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記載例：ホワイトからピンクに色変わりする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43815</xdr:colOff>
      <xdr:row>43</xdr:row>
      <xdr:rowOff>57150</xdr:rowOff>
    </xdr:from>
    <xdr:to>
      <xdr:col>40</xdr:col>
      <xdr:colOff>505497</xdr:colOff>
      <xdr:row>45</xdr:row>
      <xdr:rowOff>113</xdr:rowOff>
    </xdr:to>
    <xdr:sp macro="" textlink="">
      <xdr:nvSpPr>
        <xdr:cNvPr id="9" name="吹き出し: 四角形 8">
          <a:extLst>
            <a:ext uri="{FF2B5EF4-FFF2-40B4-BE49-F238E27FC236}">
              <a16:creationId xmlns:a16="http://schemas.microsoft.com/office/drawing/2014/main" id="{00000000-0008-0000-0300-000009000000}"/>
            </a:ext>
          </a:extLst>
        </xdr:cNvPr>
        <xdr:cNvSpPr/>
      </xdr:nvSpPr>
      <xdr:spPr>
        <a:xfrm>
          <a:off x="8713470" y="12369165"/>
          <a:ext cx="1795182" cy="44207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記載例：斑入り</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93345</xdr:colOff>
      <xdr:row>60</xdr:row>
      <xdr:rowOff>228600</xdr:rowOff>
    </xdr:from>
    <xdr:to>
      <xdr:col>40</xdr:col>
      <xdr:colOff>560742</xdr:colOff>
      <xdr:row>61</xdr:row>
      <xdr:rowOff>163943</xdr:rowOff>
    </xdr:to>
    <xdr:sp macro="" textlink="">
      <xdr:nvSpPr>
        <xdr:cNvPr id="10" name="吹き出し: 四角形 9">
          <a:extLst>
            <a:ext uri="{FF2B5EF4-FFF2-40B4-BE49-F238E27FC236}">
              <a16:creationId xmlns:a16="http://schemas.microsoft.com/office/drawing/2014/main" id="{00000000-0008-0000-0300-00000A000000}"/>
            </a:ext>
          </a:extLst>
        </xdr:cNvPr>
        <xdr:cNvSpPr/>
      </xdr:nvSpPr>
      <xdr:spPr>
        <a:xfrm>
          <a:off x="8764905" y="17973675"/>
          <a:ext cx="1795182" cy="70115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記載例：（球根）冷蔵処理あり。生分解性ポットでの納品。</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44824</xdr:colOff>
      <xdr:row>0</xdr:row>
      <xdr:rowOff>188259</xdr:rowOff>
    </xdr:from>
    <xdr:to>
      <xdr:col>40</xdr:col>
      <xdr:colOff>559174</xdr:colOff>
      <xdr:row>5</xdr:row>
      <xdr:rowOff>5605</xdr:rowOff>
    </xdr:to>
    <xdr:sp macro="" textlink="">
      <xdr:nvSpPr>
        <xdr:cNvPr id="11" name="吹き出し: 四角形 10">
          <a:extLst>
            <a:ext uri="{FF2B5EF4-FFF2-40B4-BE49-F238E27FC236}">
              <a16:creationId xmlns:a16="http://schemas.microsoft.com/office/drawing/2014/main" id="{00000000-0008-0000-0300-00000B000000}"/>
            </a:ext>
          </a:extLst>
        </xdr:cNvPr>
        <xdr:cNvSpPr/>
      </xdr:nvSpPr>
      <xdr:spPr>
        <a:xfrm>
          <a:off x="8435789" y="188259"/>
          <a:ext cx="2020420" cy="1296522"/>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白いセルは、直接、テキスト記入をお願いします。クリーム色は、選択肢からお選びください。</a:t>
          </a:r>
          <a:r>
            <a:rPr kumimoji="1" lang="ja-JP" altLang="en-US" sz="1100">
              <a:solidFill>
                <a:srgbClr val="FF0000"/>
              </a:solidFill>
              <a:latin typeface="BIZ UDゴシック" panose="020B0400000000000000" pitchFamily="49" charset="-128"/>
              <a:ea typeface="BIZ UDゴシック" panose="020B0400000000000000" pitchFamily="49" charset="-128"/>
            </a:rPr>
            <a:t>クリーム色</a:t>
          </a:r>
          <a:r>
            <a:rPr kumimoji="1" lang="ja-JP" altLang="en-US" sz="1100">
              <a:latin typeface="BIZ UDゴシック" panose="020B0400000000000000" pitchFamily="49" charset="-128"/>
              <a:ea typeface="BIZ UDゴシック" panose="020B0400000000000000" pitchFamily="49" charset="-128"/>
            </a:rPr>
            <a:t>のセルの</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コピー貼付入力はしない</a:t>
          </a:r>
          <a:r>
            <a:rPr kumimoji="1" lang="ja-JP" altLang="en-US" sz="1100">
              <a:latin typeface="BIZ UDゴシック" panose="020B0400000000000000" pitchFamily="49" charset="-128"/>
              <a:ea typeface="BIZ UDゴシック" panose="020B0400000000000000" pitchFamily="49" charset="-128"/>
            </a:rPr>
            <a:t>でください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28</xdr:col>
          <xdr:colOff>175260</xdr:colOff>
          <xdr:row>62</xdr:row>
          <xdr:rowOff>175260</xdr:rowOff>
        </xdr:to>
        <xdr:sp macro="" textlink="">
          <xdr:nvSpPr>
            <xdr:cNvPr id="54273" name="Group Box 8" hidden="1">
              <a:extLst>
                <a:ext uri="{63B3BB69-23CF-44E3-9099-C40C66FF867C}">
                  <a14:compatExt spid="_x0000_s54273"/>
                </a:ext>
                <a:ext uri="{FF2B5EF4-FFF2-40B4-BE49-F238E27FC236}">
                  <a16:creationId xmlns:a16="http://schemas.microsoft.com/office/drawing/2014/main" id="{00000000-0008-0000-0400-000001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14</xdr:col>
          <xdr:colOff>22860</xdr:colOff>
          <xdr:row>62</xdr:row>
          <xdr:rowOff>175260</xdr:rowOff>
        </xdr:to>
        <xdr:sp macro="" textlink="">
          <xdr:nvSpPr>
            <xdr:cNvPr id="54274" name="Group Box 7" hidden="1">
              <a:extLst>
                <a:ext uri="{63B3BB69-23CF-44E3-9099-C40C66FF867C}">
                  <a14:compatExt spid="_x0000_s54274"/>
                </a:ext>
                <a:ext uri="{FF2B5EF4-FFF2-40B4-BE49-F238E27FC236}">
                  <a16:creationId xmlns:a16="http://schemas.microsoft.com/office/drawing/2014/main" id="{00000000-0008-0000-0400-000002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175260</xdr:rowOff>
        </xdr:from>
        <xdr:to>
          <xdr:col>27</xdr:col>
          <xdr:colOff>0</xdr:colOff>
          <xdr:row>46</xdr:row>
          <xdr:rowOff>60960</xdr:rowOff>
        </xdr:to>
        <xdr:sp macro="" textlink="">
          <xdr:nvSpPr>
            <xdr:cNvPr id="54275" name="Group Box 5" hidden="1">
              <a:extLst>
                <a:ext uri="{63B3BB69-23CF-44E3-9099-C40C66FF867C}">
                  <a14:compatExt spid="_x0000_s54275"/>
                </a:ext>
                <a:ext uri="{FF2B5EF4-FFF2-40B4-BE49-F238E27FC236}">
                  <a16:creationId xmlns:a16="http://schemas.microsoft.com/office/drawing/2014/main" id="{00000000-0008-0000-0400-000003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11</xdr:col>
          <xdr:colOff>175260</xdr:colOff>
          <xdr:row>43</xdr:row>
          <xdr:rowOff>175260</xdr:rowOff>
        </xdr:to>
        <xdr:sp macro="" textlink="">
          <xdr:nvSpPr>
            <xdr:cNvPr id="54276" name="Group Box 4" hidden="1">
              <a:extLst>
                <a:ext uri="{63B3BB69-23CF-44E3-9099-C40C66FF867C}">
                  <a14:compatExt spid="_x0000_s54276"/>
                </a:ext>
                <a:ext uri="{FF2B5EF4-FFF2-40B4-BE49-F238E27FC236}">
                  <a16:creationId xmlns:a16="http://schemas.microsoft.com/office/drawing/2014/main" id="{00000000-0008-0000-0400-000004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29</xdr:row>
          <xdr:rowOff>137160</xdr:rowOff>
        </xdr:from>
        <xdr:to>
          <xdr:col>28</xdr:col>
          <xdr:colOff>175260</xdr:colOff>
          <xdr:row>29</xdr:row>
          <xdr:rowOff>487680</xdr:rowOff>
        </xdr:to>
        <xdr:sp macro="" textlink="">
          <xdr:nvSpPr>
            <xdr:cNvPr id="54277" name="Group Box 3" hidden="1">
              <a:extLst>
                <a:ext uri="{63B3BB69-23CF-44E3-9099-C40C66FF867C}">
                  <a14:compatExt spid="_x0000_s54277"/>
                </a:ext>
                <a:ext uri="{FF2B5EF4-FFF2-40B4-BE49-F238E27FC236}">
                  <a16:creationId xmlns:a16="http://schemas.microsoft.com/office/drawing/2014/main" id="{00000000-0008-0000-0400-000005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20</xdr:row>
          <xdr:rowOff>137160</xdr:rowOff>
        </xdr:from>
        <xdr:to>
          <xdr:col>23</xdr:col>
          <xdr:colOff>0</xdr:colOff>
          <xdr:row>22</xdr:row>
          <xdr:rowOff>22860</xdr:rowOff>
        </xdr:to>
        <xdr:sp macro="" textlink="">
          <xdr:nvSpPr>
            <xdr:cNvPr id="54278" name="Group Box 2" hidden="1">
              <a:extLst>
                <a:ext uri="{63B3BB69-23CF-44E3-9099-C40C66FF867C}">
                  <a14:compatExt spid="_x0000_s54278"/>
                </a:ext>
                <a:ext uri="{FF2B5EF4-FFF2-40B4-BE49-F238E27FC236}">
                  <a16:creationId xmlns:a16="http://schemas.microsoft.com/office/drawing/2014/main" id="{00000000-0008-0000-0400-000006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15</xdr:row>
          <xdr:rowOff>15240</xdr:rowOff>
        </xdr:from>
        <xdr:to>
          <xdr:col>5</xdr:col>
          <xdr:colOff>22860</xdr:colOff>
          <xdr:row>16</xdr:row>
          <xdr:rowOff>0</xdr:rowOff>
        </xdr:to>
        <xdr:sp macro="" textlink="">
          <xdr:nvSpPr>
            <xdr:cNvPr id="54279" name="Option Button 1-4" hidden="1">
              <a:extLst>
                <a:ext uri="{63B3BB69-23CF-44E3-9099-C40C66FF867C}">
                  <a14:compatExt spid="_x0000_s54279"/>
                </a:ext>
                <a:ext uri="{FF2B5EF4-FFF2-40B4-BE49-F238E27FC236}">
                  <a16:creationId xmlns:a16="http://schemas.microsoft.com/office/drawing/2014/main" id="{00000000-0008-0000-0400-000007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0</xdr:rowOff>
        </xdr:from>
        <xdr:to>
          <xdr:col>5</xdr:col>
          <xdr:colOff>22860</xdr:colOff>
          <xdr:row>16</xdr:row>
          <xdr:rowOff>228600</xdr:rowOff>
        </xdr:to>
        <xdr:sp macro="" textlink="">
          <xdr:nvSpPr>
            <xdr:cNvPr id="54280" name="Option Button 1-3" hidden="1">
              <a:extLst>
                <a:ext uri="{63B3BB69-23CF-44E3-9099-C40C66FF867C}">
                  <a14:compatExt spid="_x0000_s54280"/>
                </a:ext>
                <a:ext uri="{FF2B5EF4-FFF2-40B4-BE49-F238E27FC236}">
                  <a16:creationId xmlns:a16="http://schemas.microsoft.com/office/drawing/2014/main" id="{00000000-0008-0000-0400-000008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243840</xdr:rowOff>
        </xdr:from>
        <xdr:to>
          <xdr:col>5</xdr:col>
          <xdr:colOff>22860</xdr:colOff>
          <xdr:row>17</xdr:row>
          <xdr:rowOff>213360</xdr:rowOff>
        </xdr:to>
        <xdr:sp macro="" textlink="">
          <xdr:nvSpPr>
            <xdr:cNvPr id="54281" name="Option Button 1-2" hidden="1">
              <a:extLst>
                <a:ext uri="{63B3BB69-23CF-44E3-9099-C40C66FF867C}">
                  <a14:compatExt spid="_x0000_s54281"/>
                </a:ext>
                <a:ext uri="{FF2B5EF4-FFF2-40B4-BE49-F238E27FC236}">
                  <a16:creationId xmlns:a16="http://schemas.microsoft.com/office/drawing/2014/main" id="{00000000-0008-0000-0400-000009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18</xdr:row>
          <xdr:rowOff>22860</xdr:rowOff>
        </xdr:from>
        <xdr:to>
          <xdr:col>5</xdr:col>
          <xdr:colOff>22860</xdr:colOff>
          <xdr:row>19</xdr:row>
          <xdr:rowOff>0</xdr:rowOff>
        </xdr:to>
        <xdr:sp macro="" textlink="">
          <xdr:nvSpPr>
            <xdr:cNvPr id="54282" name="Option Button 1-1" hidden="1">
              <a:extLst>
                <a:ext uri="{63B3BB69-23CF-44E3-9099-C40C66FF867C}">
                  <a14:compatExt spid="_x0000_s54282"/>
                </a:ext>
                <a:ext uri="{FF2B5EF4-FFF2-40B4-BE49-F238E27FC236}">
                  <a16:creationId xmlns:a16="http://schemas.microsoft.com/office/drawing/2014/main" id="{00000000-0008-0000-0400-00000A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14</xdr:row>
          <xdr:rowOff>175260</xdr:rowOff>
        </xdr:from>
        <xdr:to>
          <xdr:col>7</xdr:col>
          <xdr:colOff>22860</xdr:colOff>
          <xdr:row>19</xdr:row>
          <xdr:rowOff>60960</xdr:rowOff>
        </xdr:to>
        <xdr:sp macro="" textlink="">
          <xdr:nvSpPr>
            <xdr:cNvPr id="54283" name="該当要件G" hidden="1">
              <a:extLst>
                <a:ext uri="{63B3BB69-23CF-44E3-9099-C40C66FF867C}">
                  <a14:compatExt spid="_x0000_s54283"/>
                </a:ext>
                <a:ext uri="{FF2B5EF4-FFF2-40B4-BE49-F238E27FC236}">
                  <a16:creationId xmlns:a16="http://schemas.microsoft.com/office/drawing/2014/main" id="{00000000-0008-0000-0400-00000B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28</xdr:col>
          <xdr:colOff>175260</xdr:colOff>
          <xdr:row>43</xdr:row>
          <xdr:rowOff>175260</xdr:rowOff>
        </xdr:to>
        <xdr:sp macro="" textlink="">
          <xdr:nvSpPr>
            <xdr:cNvPr id="54284" name="Group Box 8" hidden="1">
              <a:extLst>
                <a:ext uri="{63B3BB69-23CF-44E3-9099-C40C66FF867C}">
                  <a14:compatExt spid="_x0000_s54284"/>
                </a:ext>
                <a:ext uri="{FF2B5EF4-FFF2-40B4-BE49-F238E27FC236}">
                  <a16:creationId xmlns:a16="http://schemas.microsoft.com/office/drawing/2014/main" id="{00000000-0008-0000-0400-00000C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37</xdr:row>
          <xdr:rowOff>137160</xdr:rowOff>
        </xdr:from>
        <xdr:to>
          <xdr:col>14</xdr:col>
          <xdr:colOff>22860</xdr:colOff>
          <xdr:row>39</xdr:row>
          <xdr:rowOff>22860</xdr:rowOff>
        </xdr:to>
        <xdr:sp macro="" textlink="">
          <xdr:nvSpPr>
            <xdr:cNvPr id="54285" name="Group Box 7" hidden="1">
              <a:extLst>
                <a:ext uri="{63B3BB69-23CF-44E3-9099-C40C66FF867C}">
                  <a14:compatExt spid="_x0000_s54285"/>
                </a:ext>
                <a:ext uri="{FF2B5EF4-FFF2-40B4-BE49-F238E27FC236}">
                  <a16:creationId xmlns:a16="http://schemas.microsoft.com/office/drawing/2014/main" id="{00000000-0008-0000-0400-00000D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35</xdr:row>
          <xdr:rowOff>137160</xdr:rowOff>
        </xdr:from>
        <xdr:to>
          <xdr:col>28</xdr:col>
          <xdr:colOff>175260</xdr:colOff>
          <xdr:row>36</xdr:row>
          <xdr:rowOff>251460</xdr:rowOff>
        </xdr:to>
        <xdr:sp macro="" textlink="">
          <xdr:nvSpPr>
            <xdr:cNvPr id="54286" name="Group Box 3" hidden="1">
              <a:extLst>
                <a:ext uri="{63B3BB69-23CF-44E3-9099-C40C66FF867C}">
                  <a14:compatExt spid="_x0000_s54286"/>
                </a:ext>
                <a:ext uri="{FF2B5EF4-FFF2-40B4-BE49-F238E27FC236}">
                  <a16:creationId xmlns:a16="http://schemas.microsoft.com/office/drawing/2014/main" id="{00000000-0008-0000-0400-00000E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18</xdr:col>
      <xdr:colOff>38100</xdr:colOff>
      <xdr:row>22</xdr:row>
      <xdr:rowOff>9525</xdr:rowOff>
    </xdr:from>
    <xdr:to>
      <xdr:col>35</xdr:col>
      <xdr:colOff>180975</xdr:colOff>
      <xdr:row>28</xdr:row>
      <xdr:rowOff>352425</xdr:rowOff>
    </xdr:to>
    <xdr:graphicFrame macro="">
      <xdr:nvGraphicFramePr>
        <xdr:cNvPr id="2" name="図表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16</xdr:col>
      <xdr:colOff>108088</xdr:colOff>
      <xdr:row>22</xdr:row>
      <xdr:rowOff>260075</xdr:rowOff>
    </xdr:from>
    <xdr:to>
      <xdr:col>17</xdr:col>
      <xdr:colOff>124654</xdr:colOff>
      <xdr:row>23</xdr:row>
      <xdr:rowOff>94423</xdr:rowOff>
    </xdr:to>
    <xdr:sp macro="" textlink="">
      <xdr:nvSpPr>
        <xdr:cNvPr id="3" name="矢印: 右 2">
          <a:extLst>
            <a:ext uri="{FF2B5EF4-FFF2-40B4-BE49-F238E27FC236}">
              <a16:creationId xmlns:a16="http://schemas.microsoft.com/office/drawing/2014/main" id="{00000000-0008-0000-0400-000003000000}"/>
            </a:ext>
          </a:extLst>
        </xdr:cNvPr>
        <xdr:cNvSpPr/>
      </xdr:nvSpPr>
      <xdr:spPr>
        <a:xfrm>
          <a:off x="4354333" y="5944595"/>
          <a:ext cx="229926" cy="221063"/>
        </a:xfrm>
        <a:prstGeom prst="right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49531</xdr:colOff>
      <xdr:row>19</xdr:row>
      <xdr:rowOff>156882</xdr:rowOff>
    </xdr:from>
    <xdr:to>
      <xdr:col>40</xdr:col>
      <xdr:colOff>560071</xdr:colOff>
      <xdr:row>25</xdr:row>
      <xdr:rowOff>11430</xdr:rowOff>
    </xdr:to>
    <xdr:sp macro="" textlink="">
      <xdr:nvSpPr>
        <xdr:cNvPr id="4" name="吹き出し: 四角形 3">
          <a:extLst>
            <a:ext uri="{FF2B5EF4-FFF2-40B4-BE49-F238E27FC236}">
              <a16:creationId xmlns:a16="http://schemas.microsoft.com/office/drawing/2014/main" id="{00000000-0008-0000-0400-000004000000}"/>
            </a:ext>
          </a:extLst>
        </xdr:cNvPr>
        <xdr:cNvSpPr/>
      </xdr:nvSpPr>
      <xdr:spPr>
        <a:xfrm>
          <a:off x="8549641" y="5197512"/>
          <a:ext cx="2009775" cy="1647153"/>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画像のアイコンをクリックして植物写真を添付してください。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画像の拡大・縮小の調整は事務局で行います。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画像サイズは</a:t>
          </a:r>
          <a:r>
            <a:rPr kumimoji="1" lang="en-US" altLang="ja-JP" sz="1100">
              <a:latin typeface="BIZ UDゴシック" panose="020B0400000000000000" pitchFamily="49" charset="-128"/>
              <a:ea typeface="BIZ UDゴシック" panose="020B0400000000000000" pitchFamily="49" charset="-128"/>
            </a:rPr>
            <a:t>1Mb</a:t>
          </a:r>
          <a:r>
            <a:rPr kumimoji="1" lang="ja-JP" altLang="en-US" sz="1100">
              <a:latin typeface="BIZ UDゴシック" panose="020B0400000000000000" pitchFamily="49" charset="-128"/>
              <a:ea typeface="BIZ UDゴシック" panose="020B0400000000000000" pitchFamily="49" charset="-128"/>
            </a:rPr>
            <a:t>以下を目安にご用意をお願いします。</a:t>
          </a:r>
        </a:p>
      </xdr:txBody>
    </xdr:sp>
    <xdr:clientData/>
  </xdr:twoCellAnchor>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28</xdr:col>
          <xdr:colOff>175260</xdr:colOff>
          <xdr:row>64</xdr:row>
          <xdr:rowOff>365760</xdr:rowOff>
        </xdr:to>
        <xdr:sp macro="" textlink="">
          <xdr:nvSpPr>
            <xdr:cNvPr id="54287" name="Group Box 8" hidden="1">
              <a:extLst>
                <a:ext uri="{63B3BB69-23CF-44E3-9099-C40C66FF867C}">
                  <a14:compatExt spid="_x0000_s54287"/>
                </a:ext>
                <a:ext uri="{FF2B5EF4-FFF2-40B4-BE49-F238E27FC236}">
                  <a16:creationId xmlns:a16="http://schemas.microsoft.com/office/drawing/2014/main" id="{00000000-0008-0000-0400-00000F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14</xdr:col>
          <xdr:colOff>22860</xdr:colOff>
          <xdr:row>64</xdr:row>
          <xdr:rowOff>365760</xdr:rowOff>
        </xdr:to>
        <xdr:sp macro="" textlink="">
          <xdr:nvSpPr>
            <xdr:cNvPr id="54288" name="Group Box 7" hidden="1">
              <a:extLst>
                <a:ext uri="{63B3BB69-23CF-44E3-9099-C40C66FF867C}">
                  <a14:compatExt spid="_x0000_s54288"/>
                </a:ext>
                <a:ext uri="{FF2B5EF4-FFF2-40B4-BE49-F238E27FC236}">
                  <a16:creationId xmlns:a16="http://schemas.microsoft.com/office/drawing/2014/main" id="{00000000-0008-0000-0400-000010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28</xdr:col>
          <xdr:colOff>175260</xdr:colOff>
          <xdr:row>66</xdr:row>
          <xdr:rowOff>381000</xdr:rowOff>
        </xdr:to>
        <xdr:sp macro="" textlink="">
          <xdr:nvSpPr>
            <xdr:cNvPr id="54289" name="Group Box 17" hidden="1">
              <a:extLst>
                <a:ext uri="{63B3BB69-23CF-44E3-9099-C40C66FF867C}">
                  <a14:compatExt spid="_x0000_s54289"/>
                </a:ext>
                <a:ext uri="{FF2B5EF4-FFF2-40B4-BE49-F238E27FC236}">
                  <a16:creationId xmlns:a16="http://schemas.microsoft.com/office/drawing/2014/main" id="{00000000-0008-0000-0400-000011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14</xdr:col>
          <xdr:colOff>22860</xdr:colOff>
          <xdr:row>66</xdr:row>
          <xdr:rowOff>381000</xdr:rowOff>
        </xdr:to>
        <xdr:sp macro="" textlink="">
          <xdr:nvSpPr>
            <xdr:cNvPr id="54290" name="Group Box 18" hidden="1">
              <a:extLst>
                <a:ext uri="{63B3BB69-23CF-44E3-9099-C40C66FF867C}">
                  <a14:compatExt spid="_x0000_s54290"/>
                </a:ext>
                <a:ext uri="{FF2B5EF4-FFF2-40B4-BE49-F238E27FC236}">
                  <a16:creationId xmlns:a16="http://schemas.microsoft.com/office/drawing/2014/main" id="{00000000-0008-0000-0400-000012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11</xdr:col>
          <xdr:colOff>175260</xdr:colOff>
          <xdr:row>45</xdr:row>
          <xdr:rowOff>114300</xdr:rowOff>
        </xdr:to>
        <xdr:sp macro="" textlink="">
          <xdr:nvSpPr>
            <xdr:cNvPr id="54291" name="Group Box 4" hidden="1">
              <a:extLst>
                <a:ext uri="{63B3BB69-23CF-44E3-9099-C40C66FF867C}">
                  <a14:compatExt spid="_x0000_s54291"/>
                </a:ext>
                <a:ext uri="{FF2B5EF4-FFF2-40B4-BE49-F238E27FC236}">
                  <a16:creationId xmlns:a16="http://schemas.microsoft.com/office/drawing/2014/main" id="{00000000-0008-0000-0400-000013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28</xdr:col>
          <xdr:colOff>175260</xdr:colOff>
          <xdr:row>45</xdr:row>
          <xdr:rowOff>114300</xdr:rowOff>
        </xdr:to>
        <xdr:sp macro="" textlink="">
          <xdr:nvSpPr>
            <xdr:cNvPr id="54292" name="Group Box 20" hidden="1">
              <a:extLst>
                <a:ext uri="{63B3BB69-23CF-44E3-9099-C40C66FF867C}">
                  <a14:compatExt spid="_x0000_s54292"/>
                </a:ext>
                <a:ext uri="{FF2B5EF4-FFF2-40B4-BE49-F238E27FC236}">
                  <a16:creationId xmlns:a16="http://schemas.microsoft.com/office/drawing/2014/main" id="{00000000-0008-0000-0400-000014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65</xdr:row>
          <xdr:rowOff>60960</xdr:rowOff>
        </xdr:from>
        <xdr:to>
          <xdr:col>12</xdr:col>
          <xdr:colOff>106680</xdr:colOff>
          <xdr:row>65</xdr:row>
          <xdr:rowOff>327660</xdr:rowOff>
        </xdr:to>
        <xdr:sp macro="" textlink="">
          <xdr:nvSpPr>
            <xdr:cNvPr id="54293" name="Check Box 21" hidden="1">
              <a:extLst>
                <a:ext uri="{63B3BB69-23CF-44E3-9099-C40C66FF867C}">
                  <a14:compatExt spid="_x0000_s54293"/>
                </a:ext>
                <a:ext uri="{FF2B5EF4-FFF2-40B4-BE49-F238E27FC236}">
                  <a16:creationId xmlns:a16="http://schemas.microsoft.com/office/drawing/2014/main" id="{00000000-0008-0000-0400-000015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988308</xdr:colOff>
          <xdr:row>33</xdr:row>
          <xdr:rowOff>174436</xdr:rowOff>
        </xdr:from>
        <xdr:to>
          <xdr:col>25</xdr:col>
          <xdr:colOff>3371</xdr:colOff>
          <xdr:row>35</xdr:row>
          <xdr:rowOff>18364</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1732379" y="9775636"/>
              <a:ext cx="4340098" cy="372846"/>
              <a:chOff x="1723572" y="9771974"/>
              <a:chExt cx="4311323" cy="386328"/>
            </a:xfrm>
          </xdr:grpSpPr>
          <xdr:sp macro="" textlink="">
            <xdr:nvSpPr>
              <xdr:cNvPr id="54294" name="Option Button 7-3" hidden="1">
                <a:extLst>
                  <a:ext uri="{63B3BB69-23CF-44E3-9099-C40C66FF867C}">
                    <a14:compatExt spid="_x0000_s54294"/>
                  </a:ext>
                  <a:ext uri="{FF2B5EF4-FFF2-40B4-BE49-F238E27FC236}">
                    <a16:creationId xmlns:a16="http://schemas.microsoft.com/office/drawing/2014/main" id="{00000000-0008-0000-0400-000016D40000}"/>
                  </a:ext>
                </a:extLst>
              </xdr:cNvPr>
              <xdr:cNvSpPr/>
            </xdr:nvSpPr>
            <xdr:spPr bwMode="auto">
              <a:xfrm>
                <a:off x="1723572" y="9771974"/>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4295" name="Option Button 7-2" hidden="1">
                <a:extLst>
                  <a:ext uri="{63B3BB69-23CF-44E3-9099-C40C66FF867C}">
                    <a14:compatExt spid="_x0000_s54295"/>
                  </a:ext>
                  <a:ext uri="{FF2B5EF4-FFF2-40B4-BE49-F238E27FC236}">
                    <a16:creationId xmlns:a16="http://schemas.microsoft.com/office/drawing/2014/main" id="{00000000-0008-0000-0400-000017D40000}"/>
                  </a:ext>
                </a:extLst>
              </xdr:cNvPr>
              <xdr:cNvSpPr/>
            </xdr:nvSpPr>
            <xdr:spPr bwMode="auto">
              <a:xfrm>
                <a:off x="3571278"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4296" name="Option Button 7-1" hidden="1">
                <a:extLst>
                  <a:ext uri="{63B3BB69-23CF-44E3-9099-C40C66FF867C}">
                    <a14:compatExt spid="_x0000_s54296"/>
                  </a:ext>
                  <a:ext uri="{FF2B5EF4-FFF2-40B4-BE49-F238E27FC236}">
                    <a16:creationId xmlns:a16="http://schemas.microsoft.com/office/drawing/2014/main" id="{00000000-0008-0000-0400-000018D40000}"/>
                  </a:ext>
                </a:extLst>
              </xdr:cNvPr>
              <xdr:cNvSpPr/>
            </xdr:nvSpPr>
            <xdr:spPr bwMode="auto">
              <a:xfrm>
                <a:off x="5829594"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32</xdr:row>
          <xdr:rowOff>99060</xdr:rowOff>
        </xdr:from>
        <xdr:to>
          <xdr:col>38</xdr:col>
          <xdr:colOff>441960</xdr:colOff>
          <xdr:row>36</xdr:row>
          <xdr:rowOff>60960</xdr:rowOff>
        </xdr:to>
        <xdr:sp macro="" textlink="">
          <xdr:nvSpPr>
            <xdr:cNvPr id="54297" name="審査区画G" hidden="1">
              <a:extLst>
                <a:ext uri="{63B3BB69-23CF-44E3-9099-C40C66FF867C}">
                  <a14:compatExt spid="_x0000_s54297"/>
                </a:ext>
                <a:ext uri="{FF2B5EF4-FFF2-40B4-BE49-F238E27FC236}">
                  <a16:creationId xmlns:a16="http://schemas.microsoft.com/office/drawing/2014/main" id="{00000000-0008-0000-0400-000019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54864" rIns="0" bIns="0" anchor="t" upright="1"/>
            <a:lstStyle/>
            <a:p>
              <a:pPr algn="l" rtl="0">
                <a:defRPr sz="1000"/>
              </a:pPr>
              <a:r>
                <a:rPr lang="ja-JP" altLang="en-US" sz="1300" b="0" i="0" u="none" strike="noStrike" baseline="0">
                  <a:solidFill>
                    <a:srgbClr val="000000"/>
                  </a:solidFill>
                  <a:latin typeface="游ゴシック"/>
                  <a:ea typeface="游ゴシック"/>
                </a:rPr>
                <a:t>グループ</a:t>
              </a:r>
              <a:r>
                <a:rPr lang="ja-JP" altLang="en-US" sz="1300" b="0" i="0" u="none" strike="noStrike" baseline="0">
                  <a:solidFill>
                    <a:srgbClr val="000000"/>
                  </a:solidFill>
                  <a:latin typeface="Lucida Grande"/>
                  <a:ea typeface="游ゴシック"/>
                </a:rPr>
                <a:t> 133</a:t>
              </a:r>
              <a:endParaRPr lang="ja-JP" altLang="en-US" sz="1300" b="0" i="0" u="none" strike="noStrike" baseline="0">
                <a:solidFill>
                  <a:srgbClr val="000000"/>
                </a:solidFill>
                <a:latin typeface="Lucida Grande"/>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56</xdr:row>
          <xdr:rowOff>243840</xdr:rowOff>
        </xdr:from>
        <xdr:to>
          <xdr:col>25</xdr:col>
          <xdr:colOff>60960</xdr:colOff>
          <xdr:row>57</xdr:row>
          <xdr:rowOff>213360</xdr:rowOff>
        </xdr:to>
        <xdr:sp macro="" textlink="">
          <xdr:nvSpPr>
            <xdr:cNvPr id="54298" name="Option Button 6-6" hidden="1">
              <a:extLst>
                <a:ext uri="{63B3BB69-23CF-44E3-9099-C40C66FF867C}">
                  <a14:compatExt spid="_x0000_s54298"/>
                </a:ext>
                <a:ext uri="{FF2B5EF4-FFF2-40B4-BE49-F238E27FC236}">
                  <a16:creationId xmlns:a16="http://schemas.microsoft.com/office/drawing/2014/main" id="{00000000-0008-0000-0400-00001A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55</xdr:row>
          <xdr:rowOff>175260</xdr:rowOff>
        </xdr:from>
        <xdr:to>
          <xdr:col>25</xdr:col>
          <xdr:colOff>38100</xdr:colOff>
          <xdr:row>56</xdr:row>
          <xdr:rowOff>213360</xdr:rowOff>
        </xdr:to>
        <xdr:sp macro="" textlink="">
          <xdr:nvSpPr>
            <xdr:cNvPr id="54299" name="Option Button 6-5" hidden="1">
              <a:extLst>
                <a:ext uri="{63B3BB69-23CF-44E3-9099-C40C66FF867C}">
                  <a14:compatExt spid="_x0000_s54299"/>
                </a:ext>
                <a:ext uri="{FF2B5EF4-FFF2-40B4-BE49-F238E27FC236}">
                  <a16:creationId xmlns:a16="http://schemas.microsoft.com/office/drawing/2014/main" id="{00000000-0008-0000-0400-00001B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55</xdr:row>
          <xdr:rowOff>175260</xdr:rowOff>
        </xdr:from>
        <xdr:to>
          <xdr:col>14</xdr:col>
          <xdr:colOff>60960</xdr:colOff>
          <xdr:row>56</xdr:row>
          <xdr:rowOff>213360</xdr:rowOff>
        </xdr:to>
        <xdr:sp macro="" textlink="">
          <xdr:nvSpPr>
            <xdr:cNvPr id="54300" name="Option Button 6-4" hidden="1">
              <a:extLst>
                <a:ext uri="{63B3BB69-23CF-44E3-9099-C40C66FF867C}">
                  <a14:compatExt spid="_x0000_s54300"/>
                </a:ext>
                <a:ext uri="{FF2B5EF4-FFF2-40B4-BE49-F238E27FC236}">
                  <a16:creationId xmlns:a16="http://schemas.microsoft.com/office/drawing/2014/main" id="{00000000-0008-0000-0400-00001C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56</xdr:row>
          <xdr:rowOff>243840</xdr:rowOff>
        </xdr:from>
        <xdr:to>
          <xdr:col>14</xdr:col>
          <xdr:colOff>60960</xdr:colOff>
          <xdr:row>57</xdr:row>
          <xdr:rowOff>213360</xdr:rowOff>
        </xdr:to>
        <xdr:sp macro="" textlink="">
          <xdr:nvSpPr>
            <xdr:cNvPr id="54301" name="Option Button 6-3" hidden="1">
              <a:extLst>
                <a:ext uri="{63B3BB69-23CF-44E3-9099-C40C66FF867C}">
                  <a14:compatExt spid="_x0000_s54301"/>
                </a:ext>
                <a:ext uri="{FF2B5EF4-FFF2-40B4-BE49-F238E27FC236}">
                  <a16:creationId xmlns:a16="http://schemas.microsoft.com/office/drawing/2014/main" id="{00000000-0008-0000-0400-00001D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56</xdr:row>
          <xdr:rowOff>243840</xdr:rowOff>
        </xdr:from>
        <xdr:to>
          <xdr:col>5</xdr:col>
          <xdr:colOff>60960</xdr:colOff>
          <xdr:row>57</xdr:row>
          <xdr:rowOff>213360</xdr:rowOff>
        </xdr:to>
        <xdr:sp macro="" textlink="">
          <xdr:nvSpPr>
            <xdr:cNvPr id="54302" name="Option Button 6-2" hidden="1">
              <a:extLst>
                <a:ext uri="{63B3BB69-23CF-44E3-9099-C40C66FF867C}">
                  <a14:compatExt spid="_x0000_s54302"/>
                </a:ext>
                <a:ext uri="{FF2B5EF4-FFF2-40B4-BE49-F238E27FC236}">
                  <a16:creationId xmlns:a16="http://schemas.microsoft.com/office/drawing/2014/main" id="{00000000-0008-0000-0400-00001E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55</xdr:row>
          <xdr:rowOff>175260</xdr:rowOff>
        </xdr:from>
        <xdr:to>
          <xdr:col>5</xdr:col>
          <xdr:colOff>60960</xdr:colOff>
          <xdr:row>56</xdr:row>
          <xdr:rowOff>213360</xdr:rowOff>
        </xdr:to>
        <xdr:sp macro="" textlink="">
          <xdr:nvSpPr>
            <xdr:cNvPr id="54303" name="Option Button 6-1" hidden="1">
              <a:extLst>
                <a:ext uri="{63B3BB69-23CF-44E3-9099-C40C66FF867C}">
                  <a14:compatExt spid="_x0000_s54303"/>
                </a:ext>
                <a:ext uri="{FF2B5EF4-FFF2-40B4-BE49-F238E27FC236}">
                  <a16:creationId xmlns:a16="http://schemas.microsoft.com/office/drawing/2014/main" id="{00000000-0008-0000-0400-00001F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55</xdr:row>
          <xdr:rowOff>175260</xdr:rowOff>
        </xdr:from>
        <xdr:to>
          <xdr:col>35</xdr:col>
          <xdr:colOff>106680</xdr:colOff>
          <xdr:row>58</xdr:row>
          <xdr:rowOff>60960</xdr:rowOff>
        </xdr:to>
        <xdr:sp macro="" textlink="">
          <xdr:nvSpPr>
            <xdr:cNvPr id="54304" name="供給可能量G" hidden="1">
              <a:extLst>
                <a:ext uri="{63B3BB69-23CF-44E3-9099-C40C66FF867C}">
                  <a14:compatExt spid="_x0000_s54304"/>
                </a:ext>
                <a:ext uri="{FF2B5EF4-FFF2-40B4-BE49-F238E27FC236}">
                  <a16:creationId xmlns:a16="http://schemas.microsoft.com/office/drawing/2014/main" id="{00000000-0008-0000-0400-000020D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37</xdr:col>
      <xdr:colOff>22411</xdr:colOff>
      <xdr:row>31</xdr:row>
      <xdr:rowOff>145676</xdr:rowOff>
    </xdr:from>
    <xdr:to>
      <xdr:col>40</xdr:col>
      <xdr:colOff>466948</xdr:colOff>
      <xdr:row>36</xdr:row>
      <xdr:rowOff>172459</xdr:rowOff>
    </xdr:to>
    <xdr:sp macro="" textlink="">
      <xdr:nvSpPr>
        <xdr:cNvPr id="6" name="吹き出し: 四角形 5">
          <a:extLst>
            <a:ext uri="{FF2B5EF4-FFF2-40B4-BE49-F238E27FC236}">
              <a16:creationId xmlns:a16="http://schemas.microsoft.com/office/drawing/2014/main" id="{00000000-0008-0000-0400-000006000000}"/>
            </a:ext>
          </a:extLst>
        </xdr:cNvPr>
        <xdr:cNvSpPr/>
      </xdr:nvSpPr>
      <xdr:spPr>
        <a:xfrm>
          <a:off x="8514901" y="9287771"/>
          <a:ext cx="1955202" cy="1244078"/>
        </a:xfrm>
        <a:prstGeom prst="wedgeRectCallout">
          <a:avLst>
            <a:gd name="adj1" fmla="val -48044"/>
            <a:gd name="adj2" fmla="val 121984"/>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通常管理区画と省管理区画の両方を希望される場合、２区画分の納品を</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お願いいたします。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両区画希望の場合のみ、「２面」分を掲載するように自動設定しております。</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9525</xdr:colOff>
      <xdr:row>39</xdr:row>
      <xdr:rowOff>95250</xdr:rowOff>
    </xdr:from>
    <xdr:to>
      <xdr:col>40</xdr:col>
      <xdr:colOff>454062</xdr:colOff>
      <xdr:row>40</xdr:row>
      <xdr:rowOff>188708</xdr:rowOff>
    </xdr:to>
    <xdr:sp macro="" textlink="">
      <xdr:nvSpPr>
        <xdr:cNvPr id="8" name="吹き出し: 四角形 7">
          <a:extLst>
            <a:ext uri="{FF2B5EF4-FFF2-40B4-BE49-F238E27FC236}">
              <a16:creationId xmlns:a16="http://schemas.microsoft.com/office/drawing/2014/main" id="{00000000-0008-0000-0400-000008000000}"/>
            </a:ext>
          </a:extLst>
        </xdr:cNvPr>
        <xdr:cNvSpPr/>
      </xdr:nvSpPr>
      <xdr:spPr>
        <a:xfrm>
          <a:off x="8507730" y="11254740"/>
          <a:ext cx="1947582" cy="516368"/>
        </a:xfrm>
        <a:prstGeom prst="wedgeRectCallout">
          <a:avLst>
            <a:gd name="adj1" fmla="val -50689"/>
            <a:gd name="adj2" fmla="val 17655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記載例：ホワイトからピンクに色変わりする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43815</xdr:colOff>
      <xdr:row>43</xdr:row>
      <xdr:rowOff>57150</xdr:rowOff>
    </xdr:from>
    <xdr:to>
      <xdr:col>40</xdr:col>
      <xdr:colOff>505497</xdr:colOff>
      <xdr:row>45</xdr:row>
      <xdr:rowOff>113</xdr:rowOff>
    </xdr:to>
    <xdr:sp macro="" textlink="">
      <xdr:nvSpPr>
        <xdr:cNvPr id="9" name="吹き出し: 四角形 8">
          <a:extLst>
            <a:ext uri="{FF2B5EF4-FFF2-40B4-BE49-F238E27FC236}">
              <a16:creationId xmlns:a16="http://schemas.microsoft.com/office/drawing/2014/main" id="{00000000-0008-0000-0400-000009000000}"/>
            </a:ext>
          </a:extLst>
        </xdr:cNvPr>
        <xdr:cNvSpPr/>
      </xdr:nvSpPr>
      <xdr:spPr>
        <a:xfrm>
          <a:off x="8713470" y="12369165"/>
          <a:ext cx="1795182" cy="44207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記載例：斑入り</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93345</xdr:colOff>
      <xdr:row>60</xdr:row>
      <xdr:rowOff>228600</xdr:rowOff>
    </xdr:from>
    <xdr:to>
      <xdr:col>40</xdr:col>
      <xdr:colOff>560742</xdr:colOff>
      <xdr:row>61</xdr:row>
      <xdr:rowOff>163943</xdr:rowOff>
    </xdr:to>
    <xdr:sp macro="" textlink="">
      <xdr:nvSpPr>
        <xdr:cNvPr id="10" name="吹き出し: 四角形 9">
          <a:extLst>
            <a:ext uri="{FF2B5EF4-FFF2-40B4-BE49-F238E27FC236}">
              <a16:creationId xmlns:a16="http://schemas.microsoft.com/office/drawing/2014/main" id="{00000000-0008-0000-0400-00000A000000}"/>
            </a:ext>
          </a:extLst>
        </xdr:cNvPr>
        <xdr:cNvSpPr/>
      </xdr:nvSpPr>
      <xdr:spPr>
        <a:xfrm>
          <a:off x="8764905" y="17973675"/>
          <a:ext cx="1795182" cy="70115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記載例：（球根）冷蔵処理あり。生分解性ポットでの納品。</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53789</xdr:colOff>
      <xdr:row>0</xdr:row>
      <xdr:rowOff>206188</xdr:rowOff>
    </xdr:from>
    <xdr:to>
      <xdr:col>40</xdr:col>
      <xdr:colOff>568139</xdr:colOff>
      <xdr:row>5</xdr:row>
      <xdr:rowOff>23534</xdr:rowOff>
    </xdr:to>
    <xdr:sp macro="" textlink="">
      <xdr:nvSpPr>
        <xdr:cNvPr id="11" name="吹き出し: 四角形 10">
          <a:extLst>
            <a:ext uri="{FF2B5EF4-FFF2-40B4-BE49-F238E27FC236}">
              <a16:creationId xmlns:a16="http://schemas.microsoft.com/office/drawing/2014/main" id="{00000000-0008-0000-0400-00000B000000}"/>
            </a:ext>
          </a:extLst>
        </xdr:cNvPr>
        <xdr:cNvSpPr/>
      </xdr:nvSpPr>
      <xdr:spPr>
        <a:xfrm>
          <a:off x="8444754" y="206188"/>
          <a:ext cx="2020420" cy="1296522"/>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白いセルは、直接、テキスト記入をお願いします。クリーム色は、選択肢からお選びください。</a:t>
          </a:r>
          <a:r>
            <a:rPr kumimoji="1" lang="ja-JP" altLang="en-US" sz="1100">
              <a:solidFill>
                <a:srgbClr val="FF0000"/>
              </a:solidFill>
              <a:latin typeface="BIZ UDゴシック" panose="020B0400000000000000" pitchFamily="49" charset="-128"/>
              <a:ea typeface="BIZ UDゴシック" panose="020B0400000000000000" pitchFamily="49" charset="-128"/>
            </a:rPr>
            <a:t>クリーム色</a:t>
          </a:r>
          <a:r>
            <a:rPr kumimoji="1" lang="ja-JP" altLang="en-US" sz="1100">
              <a:latin typeface="BIZ UDゴシック" panose="020B0400000000000000" pitchFamily="49" charset="-128"/>
              <a:ea typeface="BIZ UDゴシック" panose="020B0400000000000000" pitchFamily="49" charset="-128"/>
            </a:rPr>
            <a:t>のセルの</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コピー貼付入力はしない</a:t>
          </a:r>
          <a:r>
            <a:rPr kumimoji="1" lang="ja-JP" altLang="en-US" sz="1100">
              <a:latin typeface="BIZ UDゴシック" panose="020B0400000000000000" pitchFamily="49" charset="-128"/>
              <a:ea typeface="BIZ UDゴシック" panose="020B0400000000000000" pitchFamily="49" charset="-128"/>
            </a:rPr>
            <a:t>でください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28</xdr:col>
          <xdr:colOff>175260</xdr:colOff>
          <xdr:row>62</xdr:row>
          <xdr:rowOff>175260</xdr:rowOff>
        </xdr:to>
        <xdr:sp macro="" textlink="">
          <xdr:nvSpPr>
            <xdr:cNvPr id="55297" name="Group Box 8" hidden="1">
              <a:extLst>
                <a:ext uri="{63B3BB69-23CF-44E3-9099-C40C66FF867C}">
                  <a14:compatExt spid="_x0000_s55297"/>
                </a:ext>
                <a:ext uri="{FF2B5EF4-FFF2-40B4-BE49-F238E27FC236}">
                  <a16:creationId xmlns:a16="http://schemas.microsoft.com/office/drawing/2014/main" id="{00000000-0008-0000-0500-000001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14</xdr:col>
          <xdr:colOff>22860</xdr:colOff>
          <xdr:row>62</xdr:row>
          <xdr:rowOff>175260</xdr:rowOff>
        </xdr:to>
        <xdr:sp macro="" textlink="">
          <xdr:nvSpPr>
            <xdr:cNvPr id="55298" name="Group Box 7" hidden="1">
              <a:extLst>
                <a:ext uri="{63B3BB69-23CF-44E3-9099-C40C66FF867C}">
                  <a14:compatExt spid="_x0000_s55298"/>
                </a:ext>
                <a:ext uri="{FF2B5EF4-FFF2-40B4-BE49-F238E27FC236}">
                  <a16:creationId xmlns:a16="http://schemas.microsoft.com/office/drawing/2014/main" id="{00000000-0008-0000-0500-000002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175260</xdr:rowOff>
        </xdr:from>
        <xdr:to>
          <xdr:col>27</xdr:col>
          <xdr:colOff>0</xdr:colOff>
          <xdr:row>46</xdr:row>
          <xdr:rowOff>60960</xdr:rowOff>
        </xdr:to>
        <xdr:sp macro="" textlink="">
          <xdr:nvSpPr>
            <xdr:cNvPr id="55299" name="Group Box 5" hidden="1">
              <a:extLst>
                <a:ext uri="{63B3BB69-23CF-44E3-9099-C40C66FF867C}">
                  <a14:compatExt spid="_x0000_s55299"/>
                </a:ext>
                <a:ext uri="{FF2B5EF4-FFF2-40B4-BE49-F238E27FC236}">
                  <a16:creationId xmlns:a16="http://schemas.microsoft.com/office/drawing/2014/main" id="{00000000-0008-0000-0500-000003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11</xdr:col>
          <xdr:colOff>175260</xdr:colOff>
          <xdr:row>43</xdr:row>
          <xdr:rowOff>175260</xdr:rowOff>
        </xdr:to>
        <xdr:sp macro="" textlink="">
          <xdr:nvSpPr>
            <xdr:cNvPr id="55300" name="Group Box 4" hidden="1">
              <a:extLst>
                <a:ext uri="{63B3BB69-23CF-44E3-9099-C40C66FF867C}">
                  <a14:compatExt spid="_x0000_s55300"/>
                </a:ext>
                <a:ext uri="{FF2B5EF4-FFF2-40B4-BE49-F238E27FC236}">
                  <a16:creationId xmlns:a16="http://schemas.microsoft.com/office/drawing/2014/main" id="{00000000-0008-0000-0500-000004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29</xdr:row>
          <xdr:rowOff>137160</xdr:rowOff>
        </xdr:from>
        <xdr:to>
          <xdr:col>28</xdr:col>
          <xdr:colOff>175260</xdr:colOff>
          <xdr:row>29</xdr:row>
          <xdr:rowOff>487680</xdr:rowOff>
        </xdr:to>
        <xdr:sp macro="" textlink="">
          <xdr:nvSpPr>
            <xdr:cNvPr id="55301" name="Group Box 3" hidden="1">
              <a:extLst>
                <a:ext uri="{63B3BB69-23CF-44E3-9099-C40C66FF867C}">
                  <a14:compatExt spid="_x0000_s55301"/>
                </a:ext>
                <a:ext uri="{FF2B5EF4-FFF2-40B4-BE49-F238E27FC236}">
                  <a16:creationId xmlns:a16="http://schemas.microsoft.com/office/drawing/2014/main" id="{00000000-0008-0000-0500-000005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20</xdr:row>
          <xdr:rowOff>137160</xdr:rowOff>
        </xdr:from>
        <xdr:to>
          <xdr:col>23</xdr:col>
          <xdr:colOff>0</xdr:colOff>
          <xdr:row>22</xdr:row>
          <xdr:rowOff>22860</xdr:rowOff>
        </xdr:to>
        <xdr:sp macro="" textlink="">
          <xdr:nvSpPr>
            <xdr:cNvPr id="55302" name="Group Box 2" hidden="1">
              <a:extLst>
                <a:ext uri="{63B3BB69-23CF-44E3-9099-C40C66FF867C}">
                  <a14:compatExt spid="_x0000_s55302"/>
                </a:ext>
                <a:ext uri="{FF2B5EF4-FFF2-40B4-BE49-F238E27FC236}">
                  <a16:creationId xmlns:a16="http://schemas.microsoft.com/office/drawing/2014/main" id="{00000000-0008-0000-0500-000006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15</xdr:row>
          <xdr:rowOff>15240</xdr:rowOff>
        </xdr:from>
        <xdr:to>
          <xdr:col>5</xdr:col>
          <xdr:colOff>22860</xdr:colOff>
          <xdr:row>16</xdr:row>
          <xdr:rowOff>0</xdr:rowOff>
        </xdr:to>
        <xdr:sp macro="" textlink="">
          <xdr:nvSpPr>
            <xdr:cNvPr id="55303" name="Option Button 1-4" hidden="1">
              <a:extLst>
                <a:ext uri="{63B3BB69-23CF-44E3-9099-C40C66FF867C}">
                  <a14:compatExt spid="_x0000_s55303"/>
                </a:ext>
                <a:ext uri="{FF2B5EF4-FFF2-40B4-BE49-F238E27FC236}">
                  <a16:creationId xmlns:a16="http://schemas.microsoft.com/office/drawing/2014/main" id="{00000000-0008-0000-05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0</xdr:rowOff>
        </xdr:from>
        <xdr:to>
          <xdr:col>5</xdr:col>
          <xdr:colOff>22860</xdr:colOff>
          <xdr:row>16</xdr:row>
          <xdr:rowOff>228600</xdr:rowOff>
        </xdr:to>
        <xdr:sp macro="" textlink="">
          <xdr:nvSpPr>
            <xdr:cNvPr id="55304" name="Option Button 1-3" hidden="1">
              <a:extLst>
                <a:ext uri="{63B3BB69-23CF-44E3-9099-C40C66FF867C}">
                  <a14:compatExt spid="_x0000_s55304"/>
                </a:ext>
                <a:ext uri="{FF2B5EF4-FFF2-40B4-BE49-F238E27FC236}">
                  <a16:creationId xmlns:a16="http://schemas.microsoft.com/office/drawing/2014/main" id="{00000000-0008-0000-0500-00000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243840</xdr:rowOff>
        </xdr:from>
        <xdr:to>
          <xdr:col>5</xdr:col>
          <xdr:colOff>22860</xdr:colOff>
          <xdr:row>17</xdr:row>
          <xdr:rowOff>213360</xdr:rowOff>
        </xdr:to>
        <xdr:sp macro="" textlink="">
          <xdr:nvSpPr>
            <xdr:cNvPr id="55305" name="Option Button 1-2" hidden="1">
              <a:extLst>
                <a:ext uri="{63B3BB69-23CF-44E3-9099-C40C66FF867C}">
                  <a14:compatExt spid="_x0000_s55305"/>
                </a:ext>
                <a:ext uri="{FF2B5EF4-FFF2-40B4-BE49-F238E27FC236}">
                  <a16:creationId xmlns:a16="http://schemas.microsoft.com/office/drawing/2014/main" id="{00000000-0008-0000-0500-00000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18</xdr:row>
          <xdr:rowOff>22860</xdr:rowOff>
        </xdr:from>
        <xdr:to>
          <xdr:col>5</xdr:col>
          <xdr:colOff>22860</xdr:colOff>
          <xdr:row>19</xdr:row>
          <xdr:rowOff>0</xdr:rowOff>
        </xdr:to>
        <xdr:sp macro="" textlink="">
          <xdr:nvSpPr>
            <xdr:cNvPr id="55306" name="Option Button 1-1" hidden="1">
              <a:extLst>
                <a:ext uri="{63B3BB69-23CF-44E3-9099-C40C66FF867C}">
                  <a14:compatExt spid="_x0000_s55306"/>
                </a:ext>
                <a:ext uri="{FF2B5EF4-FFF2-40B4-BE49-F238E27FC236}">
                  <a16:creationId xmlns:a16="http://schemas.microsoft.com/office/drawing/2014/main" id="{00000000-0008-0000-0500-00000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14</xdr:row>
          <xdr:rowOff>175260</xdr:rowOff>
        </xdr:from>
        <xdr:to>
          <xdr:col>7</xdr:col>
          <xdr:colOff>22860</xdr:colOff>
          <xdr:row>19</xdr:row>
          <xdr:rowOff>60960</xdr:rowOff>
        </xdr:to>
        <xdr:sp macro="" textlink="">
          <xdr:nvSpPr>
            <xdr:cNvPr id="55307" name="該当要件G" hidden="1">
              <a:extLst>
                <a:ext uri="{63B3BB69-23CF-44E3-9099-C40C66FF867C}">
                  <a14:compatExt spid="_x0000_s55307"/>
                </a:ext>
                <a:ext uri="{FF2B5EF4-FFF2-40B4-BE49-F238E27FC236}">
                  <a16:creationId xmlns:a16="http://schemas.microsoft.com/office/drawing/2014/main" id="{00000000-0008-0000-0500-00000B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28</xdr:col>
          <xdr:colOff>175260</xdr:colOff>
          <xdr:row>43</xdr:row>
          <xdr:rowOff>175260</xdr:rowOff>
        </xdr:to>
        <xdr:sp macro="" textlink="">
          <xdr:nvSpPr>
            <xdr:cNvPr id="55308" name="Group Box 8" hidden="1">
              <a:extLst>
                <a:ext uri="{63B3BB69-23CF-44E3-9099-C40C66FF867C}">
                  <a14:compatExt spid="_x0000_s55308"/>
                </a:ext>
                <a:ext uri="{FF2B5EF4-FFF2-40B4-BE49-F238E27FC236}">
                  <a16:creationId xmlns:a16="http://schemas.microsoft.com/office/drawing/2014/main" id="{00000000-0008-0000-0500-00000C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37</xdr:row>
          <xdr:rowOff>137160</xdr:rowOff>
        </xdr:from>
        <xdr:to>
          <xdr:col>14</xdr:col>
          <xdr:colOff>22860</xdr:colOff>
          <xdr:row>39</xdr:row>
          <xdr:rowOff>22860</xdr:rowOff>
        </xdr:to>
        <xdr:sp macro="" textlink="">
          <xdr:nvSpPr>
            <xdr:cNvPr id="55309" name="Group Box 7" hidden="1">
              <a:extLst>
                <a:ext uri="{63B3BB69-23CF-44E3-9099-C40C66FF867C}">
                  <a14:compatExt spid="_x0000_s55309"/>
                </a:ext>
                <a:ext uri="{FF2B5EF4-FFF2-40B4-BE49-F238E27FC236}">
                  <a16:creationId xmlns:a16="http://schemas.microsoft.com/office/drawing/2014/main" id="{00000000-0008-0000-0500-00000D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35</xdr:row>
          <xdr:rowOff>137160</xdr:rowOff>
        </xdr:from>
        <xdr:to>
          <xdr:col>28</xdr:col>
          <xdr:colOff>175260</xdr:colOff>
          <xdr:row>36</xdr:row>
          <xdr:rowOff>251460</xdr:rowOff>
        </xdr:to>
        <xdr:sp macro="" textlink="">
          <xdr:nvSpPr>
            <xdr:cNvPr id="55310" name="Group Box 3" hidden="1">
              <a:extLst>
                <a:ext uri="{63B3BB69-23CF-44E3-9099-C40C66FF867C}">
                  <a14:compatExt spid="_x0000_s55310"/>
                </a:ext>
                <a:ext uri="{FF2B5EF4-FFF2-40B4-BE49-F238E27FC236}">
                  <a16:creationId xmlns:a16="http://schemas.microsoft.com/office/drawing/2014/main" id="{00000000-0008-0000-0500-00000E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18</xdr:col>
      <xdr:colOff>38100</xdr:colOff>
      <xdr:row>22</xdr:row>
      <xdr:rowOff>9525</xdr:rowOff>
    </xdr:from>
    <xdr:to>
      <xdr:col>35</xdr:col>
      <xdr:colOff>180975</xdr:colOff>
      <xdr:row>28</xdr:row>
      <xdr:rowOff>352425</xdr:rowOff>
    </xdr:to>
    <xdr:graphicFrame macro="">
      <xdr:nvGraphicFramePr>
        <xdr:cNvPr id="2" name="図表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16</xdr:col>
      <xdr:colOff>108088</xdr:colOff>
      <xdr:row>22</xdr:row>
      <xdr:rowOff>260075</xdr:rowOff>
    </xdr:from>
    <xdr:to>
      <xdr:col>17</xdr:col>
      <xdr:colOff>124654</xdr:colOff>
      <xdr:row>23</xdr:row>
      <xdr:rowOff>94423</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4354333" y="5944595"/>
          <a:ext cx="229926" cy="221063"/>
        </a:xfrm>
        <a:prstGeom prst="right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49531</xdr:colOff>
      <xdr:row>19</xdr:row>
      <xdr:rowOff>156882</xdr:rowOff>
    </xdr:from>
    <xdr:to>
      <xdr:col>40</xdr:col>
      <xdr:colOff>560071</xdr:colOff>
      <xdr:row>25</xdr:row>
      <xdr:rowOff>11430</xdr:rowOff>
    </xdr:to>
    <xdr:sp macro="" textlink="">
      <xdr:nvSpPr>
        <xdr:cNvPr id="4" name="吹き出し: 四角形 3">
          <a:extLst>
            <a:ext uri="{FF2B5EF4-FFF2-40B4-BE49-F238E27FC236}">
              <a16:creationId xmlns:a16="http://schemas.microsoft.com/office/drawing/2014/main" id="{00000000-0008-0000-0500-000004000000}"/>
            </a:ext>
          </a:extLst>
        </xdr:cNvPr>
        <xdr:cNvSpPr/>
      </xdr:nvSpPr>
      <xdr:spPr>
        <a:xfrm>
          <a:off x="8549641" y="5197512"/>
          <a:ext cx="2009775" cy="1647153"/>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画像のアイコンをクリックして植物写真を添付してください。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画像の拡大・縮小の調整は事務局で行います。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画像サイズは</a:t>
          </a:r>
          <a:r>
            <a:rPr kumimoji="1" lang="en-US" altLang="ja-JP" sz="1100">
              <a:latin typeface="BIZ UDゴシック" panose="020B0400000000000000" pitchFamily="49" charset="-128"/>
              <a:ea typeface="BIZ UDゴシック" panose="020B0400000000000000" pitchFamily="49" charset="-128"/>
            </a:rPr>
            <a:t>1Mb</a:t>
          </a:r>
          <a:r>
            <a:rPr kumimoji="1" lang="ja-JP" altLang="en-US" sz="1100">
              <a:latin typeface="BIZ UDゴシック" panose="020B0400000000000000" pitchFamily="49" charset="-128"/>
              <a:ea typeface="BIZ UDゴシック" panose="020B0400000000000000" pitchFamily="49" charset="-128"/>
            </a:rPr>
            <a:t>以下を目安にご用意をお願いします。</a:t>
          </a:r>
        </a:p>
      </xdr:txBody>
    </xdr:sp>
    <xdr:clientData/>
  </xdr:twoCellAnchor>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28</xdr:col>
          <xdr:colOff>175260</xdr:colOff>
          <xdr:row>64</xdr:row>
          <xdr:rowOff>365760</xdr:rowOff>
        </xdr:to>
        <xdr:sp macro="" textlink="">
          <xdr:nvSpPr>
            <xdr:cNvPr id="55311" name="Group Box 8" hidden="1">
              <a:extLst>
                <a:ext uri="{63B3BB69-23CF-44E3-9099-C40C66FF867C}">
                  <a14:compatExt spid="_x0000_s55311"/>
                </a:ext>
                <a:ext uri="{FF2B5EF4-FFF2-40B4-BE49-F238E27FC236}">
                  <a16:creationId xmlns:a16="http://schemas.microsoft.com/office/drawing/2014/main" id="{00000000-0008-0000-0500-00000F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14</xdr:col>
          <xdr:colOff>22860</xdr:colOff>
          <xdr:row>64</xdr:row>
          <xdr:rowOff>365760</xdr:rowOff>
        </xdr:to>
        <xdr:sp macro="" textlink="">
          <xdr:nvSpPr>
            <xdr:cNvPr id="55312" name="Group Box 7" hidden="1">
              <a:extLst>
                <a:ext uri="{63B3BB69-23CF-44E3-9099-C40C66FF867C}">
                  <a14:compatExt spid="_x0000_s55312"/>
                </a:ext>
                <a:ext uri="{FF2B5EF4-FFF2-40B4-BE49-F238E27FC236}">
                  <a16:creationId xmlns:a16="http://schemas.microsoft.com/office/drawing/2014/main" id="{00000000-0008-0000-0500-000010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28</xdr:col>
          <xdr:colOff>175260</xdr:colOff>
          <xdr:row>66</xdr:row>
          <xdr:rowOff>381000</xdr:rowOff>
        </xdr:to>
        <xdr:sp macro="" textlink="">
          <xdr:nvSpPr>
            <xdr:cNvPr id="55313" name="Group Box 17" hidden="1">
              <a:extLst>
                <a:ext uri="{63B3BB69-23CF-44E3-9099-C40C66FF867C}">
                  <a14:compatExt spid="_x0000_s55313"/>
                </a:ext>
                <a:ext uri="{FF2B5EF4-FFF2-40B4-BE49-F238E27FC236}">
                  <a16:creationId xmlns:a16="http://schemas.microsoft.com/office/drawing/2014/main" id="{00000000-0008-0000-0500-000011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14</xdr:col>
          <xdr:colOff>22860</xdr:colOff>
          <xdr:row>66</xdr:row>
          <xdr:rowOff>381000</xdr:rowOff>
        </xdr:to>
        <xdr:sp macro="" textlink="">
          <xdr:nvSpPr>
            <xdr:cNvPr id="55314" name="Group Box 18" hidden="1">
              <a:extLst>
                <a:ext uri="{63B3BB69-23CF-44E3-9099-C40C66FF867C}">
                  <a14:compatExt spid="_x0000_s55314"/>
                </a:ext>
                <a:ext uri="{FF2B5EF4-FFF2-40B4-BE49-F238E27FC236}">
                  <a16:creationId xmlns:a16="http://schemas.microsoft.com/office/drawing/2014/main" id="{00000000-0008-0000-0500-000012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11</xdr:col>
          <xdr:colOff>175260</xdr:colOff>
          <xdr:row>45</xdr:row>
          <xdr:rowOff>114300</xdr:rowOff>
        </xdr:to>
        <xdr:sp macro="" textlink="">
          <xdr:nvSpPr>
            <xdr:cNvPr id="55315" name="Group Box 4" hidden="1">
              <a:extLst>
                <a:ext uri="{63B3BB69-23CF-44E3-9099-C40C66FF867C}">
                  <a14:compatExt spid="_x0000_s55315"/>
                </a:ext>
                <a:ext uri="{FF2B5EF4-FFF2-40B4-BE49-F238E27FC236}">
                  <a16:creationId xmlns:a16="http://schemas.microsoft.com/office/drawing/2014/main" id="{00000000-0008-0000-0500-000013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28</xdr:col>
          <xdr:colOff>175260</xdr:colOff>
          <xdr:row>45</xdr:row>
          <xdr:rowOff>114300</xdr:rowOff>
        </xdr:to>
        <xdr:sp macro="" textlink="">
          <xdr:nvSpPr>
            <xdr:cNvPr id="55316" name="Group Box 20" hidden="1">
              <a:extLst>
                <a:ext uri="{63B3BB69-23CF-44E3-9099-C40C66FF867C}">
                  <a14:compatExt spid="_x0000_s55316"/>
                </a:ext>
                <a:ext uri="{FF2B5EF4-FFF2-40B4-BE49-F238E27FC236}">
                  <a16:creationId xmlns:a16="http://schemas.microsoft.com/office/drawing/2014/main" id="{00000000-0008-0000-0500-000014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65</xdr:row>
          <xdr:rowOff>60960</xdr:rowOff>
        </xdr:from>
        <xdr:to>
          <xdr:col>12</xdr:col>
          <xdr:colOff>106680</xdr:colOff>
          <xdr:row>65</xdr:row>
          <xdr:rowOff>327660</xdr:rowOff>
        </xdr:to>
        <xdr:sp macro="" textlink="">
          <xdr:nvSpPr>
            <xdr:cNvPr id="55317" name="Check Box 21" hidden="1">
              <a:extLst>
                <a:ext uri="{63B3BB69-23CF-44E3-9099-C40C66FF867C}">
                  <a14:compatExt spid="_x0000_s55317"/>
                </a:ext>
                <a:ext uri="{FF2B5EF4-FFF2-40B4-BE49-F238E27FC236}">
                  <a16:creationId xmlns:a16="http://schemas.microsoft.com/office/drawing/2014/main" id="{00000000-0008-0000-0500-00001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988308</xdr:colOff>
          <xdr:row>33</xdr:row>
          <xdr:rowOff>170626</xdr:rowOff>
        </xdr:from>
        <xdr:to>
          <xdr:col>25</xdr:col>
          <xdr:colOff>3371</xdr:colOff>
          <xdr:row>35</xdr:row>
          <xdr:rowOff>22174</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1732379" y="9771826"/>
              <a:ext cx="4340098" cy="380466"/>
              <a:chOff x="1723572" y="9771990"/>
              <a:chExt cx="4311323" cy="386312"/>
            </a:xfrm>
          </xdr:grpSpPr>
          <xdr:sp macro="" textlink="">
            <xdr:nvSpPr>
              <xdr:cNvPr id="55318" name="Option Button 7-3" hidden="1">
                <a:extLst>
                  <a:ext uri="{63B3BB69-23CF-44E3-9099-C40C66FF867C}">
                    <a14:compatExt spid="_x0000_s55318"/>
                  </a:ext>
                  <a:ext uri="{FF2B5EF4-FFF2-40B4-BE49-F238E27FC236}">
                    <a16:creationId xmlns:a16="http://schemas.microsoft.com/office/drawing/2014/main" id="{00000000-0008-0000-0500-000016D80000}"/>
                  </a:ext>
                </a:extLst>
              </xdr:cNvPr>
              <xdr:cNvSpPr/>
            </xdr:nvSpPr>
            <xdr:spPr bwMode="auto">
              <a:xfrm>
                <a:off x="1723572" y="9771990"/>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5319" name="Option Button 7-2" hidden="1">
                <a:extLst>
                  <a:ext uri="{63B3BB69-23CF-44E3-9099-C40C66FF867C}">
                    <a14:compatExt spid="_x0000_s55319"/>
                  </a:ext>
                  <a:ext uri="{FF2B5EF4-FFF2-40B4-BE49-F238E27FC236}">
                    <a16:creationId xmlns:a16="http://schemas.microsoft.com/office/drawing/2014/main" id="{00000000-0008-0000-0500-000017D80000}"/>
                  </a:ext>
                </a:extLst>
              </xdr:cNvPr>
              <xdr:cNvSpPr/>
            </xdr:nvSpPr>
            <xdr:spPr bwMode="auto">
              <a:xfrm>
                <a:off x="3571278"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5320" name="Option Button 7-1" hidden="1">
                <a:extLst>
                  <a:ext uri="{63B3BB69-23CF-44E3-9099-C40C66FF867C}">
                    <a14:compatExt spid="_x0000_s55320"/>
                  </a:ext>
                  <a:ext uri="{FF2B5EF4-FFF2-40B4-BE49-F238E27FC236}">
                    <a16:creationId xmlns:a16="http://schemas.microsoft.com/office/drawing/2014/main" id="{00000000-0008-0000-0500-000018D80000}"/>
                  </a:ext>
                </a:extLst>
              </xdr:cNvPr>
              <xdr:cNvSpPr/>
            </xdr:nvSpPr>
            <xdr:spPr bwMode="auto">
              <a:xfrm>
                <a:off x="5829594"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32</xdr:row>
          <xdr:rowOff>99060</xdr:rowOff>
        </xdr:from>
        <xdr:to>
          <xdr:col>38</xdr:col>
          <xdr:colOff>441960</xdr:colOff>
          <xdr:row>36</xdr:row>
          <xdr:rowOff>60960</xdr:rowOff>
        </xdr:to>
        <xdr:sp macro="" textlink="">
          <xdr:nvSpPr>
            <xdr:cNvPr id="55321" name="審査区画G" hidden="1">
              <a:extLst>
                <a:ext uri="{63B3BB69-23CF-44E3-9099-C40C66FF867C}">
                  <a14:compatExt spid="_x0000_s55321"/>
                </a:ext>
                <a:ext uri="{FF2B5EF4-FFF2-40B4-BE49-F238E27FC236}">
                  <a16:creationId xmlns:a16="http://schemas.microsoft.com/office/drawing/2014/main" id="{00000000-0008-0000-0500-000019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54864" rIns="0" bIns="0" anchor="t" upright="1"/>
            <a:lstStyle/>
            <a:p>
              <a:pPr algn="l" rtl="0">
                <a:defRPr sz="1000"/>
              </a:pPr>
              <a:r>
                <a:rPr lang="ja-JP" altLang="en-US" sz="1300" b="0" i="0" u="none" strike="noStrike" baseline="0">
                  <a:solidFill>
                    <a:srgbClr val="000000"/>
                  </a:solidFill>
                  <a:latin typeface="游ゴシック"/>
                  <a:ea typeface="游ゴシック"/>
                </a:rPr>
                <a:t>グループ</a:t>
              </a:r>
              <a:r>
                <a:rPr lang="ja-JP" altLang="en-US" sz="1300" b="0" i="0" u="none" strike="noStrike" baseline="0">
                  <a:solidFill>
                    <a:srgbClr val="000000"/>
                  </a:solidFill>
                  <a:latin typeface="Lucida Grande"/>
                  <a:ea typeface="游ゴシック"/>
                </a:rPr>
                <a:t> 133</a:t>
              </a:r>
              <a:endParaRPr lang="ja-JP" altLang="en-US" sz="1300" b="0" i="0" u="none" strike="noStrike" baseline="0">
                <a:solidFill>
                  <a:srgbClr val="000000"/>
                </a:solidFill>
                <a:latin typeface="Lucida Grande"/>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56</xdr:row>
          <xdr:rowOff>243840</xdr:rowOff>
        </xdr:from>
        <xdr:to>
          <xdr:col>25</xdr:col>
          <xdr:colOff>60960</xdr:colOff>
          <xdr:row>57</xdr:row>
          <xdr:rowOff>213360</xdr:rowOff>
        </xdr:to>
        <xdr:sp macro="" textlink="">
          <xdr:nvSpPr>
            <xdr:cNvPr id="55322" name="Option Button 6-6" hidden="1">
              <a:extLst>
                <a:ext uri="{63B3BB69-23CF-44E3-9099-C40C66FF867C}">
                  <a14:compatExt spid="_x0000_s55322"/>
                </a:ext>
                <a:ext uri="{FF2B5EF4-FFF2-40B4-BE49-F238E27FC236}">
                  <a16:creationId xmlns:a16="http://schemas.microsoft.com/office/drawing/2014/main" id="{00000000-0008-0000-0500-00001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55</xdr:row>
          <xdr:rowOff>175260</xdr:rowOff>
        </xdr:from>
        <xdr:to>
          <xdr:col>25</xdr:col>
          <xdr:colOff>38100</xdr:colOff>
          <xdr:row>56</xdr:row>
          <xdr:rowOff>213360</xdr:rowOff>
        </xdr:to>
        <xdr:sp macro="" textlink="">
          <xdr:nvSpPr>
            <xdr:cNvPr id="55323" name="Option Button 6-5" hidden="1">
              <a:extLst>
                <a:ext uri="{63B3BB69-23CF-44E3-9099-C40C66FF867C}">
                  <a14:compatExt spid="_x0000_s55323"/>
                </a:ext>
                <a:ext uri="{FF2B5EF4-FFF2-40B4-BE49-F238E27FC236}">
                  <a16:creationId xmlns:a16="http://schemas.microsoft.com/office/drawing/2014/main" id="{00000000-0008-0000-0500-00001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55</xdr:row>
          <xdr:rowOff>175260</xdr:rowOff>
        </xdr:from>
        <xdr:to>
          <xdr:col>14</xdr:col>
          <xdr:colOff>60960</xdr:colOff>
          <xdr:row>56</xdr:row>
          <xdr:rowOff>213360</xdr:rowOff>
        </xdr:to>
        <xdr:sp macro="" textlink="">
          <xdr:nvSpPr>
            <xdr:cNvPr id="55324" name="Option Button 6-4" hidden="1">
              <a:extLst>
                <a:ext uri="{63B3BB69-23CF-44E3-9099-C40C66FF867C}">
                  <a14:compatExt spid="_x0000_s55324"/>
                </a:ext>
                <a:ext uri="{FF2B5EF4-FFF2-40B4-BE49-F238E27FC236}">
                  <a16:creationId xmlns:a16="http://schemas.microsoft.com/office/drawing/2014/main" id="{00000000-0008-0000-0500-00001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56</xdr:row>
          <xdr:rowOff>243840</xdr:rowOff>
        </xdr:from>
        <xdr:to>
          <xdr:col>14</xdr:col>
          <xdr:colOff>60960</xdr:colOff>
          <xdr:row>57</xdr:row>
          <xdr:rowOff>213360</xdr:rowOff>
        </xdr:to>
        <xdr:sp macro="" textlink="">
          <xdr:nvSpPr>
            <xdr:cNvPr id="55325" name="Option Button 6-3" hidden="1">
              <a:extLst>
                <a:ext uri="{63B3BB69-23CF-44E3-9099-C40C66FF867C}">
                  <a14:compatExt spid="_x0000_s55325"/>
                </a:ext>
                <a:ext uri="{FF2B5EF4-FFF2-40B4-BE49-F238E27FC236}">
                  <a16:creationId xmlns:a16="http://schemas.microsoft.com/office/drawing/2014/main" id="{00000000-0008-0000-0500-00001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56</xdr:row>
          <xdr:rowOff>243840</xdr:rowOff>
        </xdr:from>
        <xdr:to>
          <xdr:col>5</xdr:col>
          <xdr:colOff>60960</xdr:colOff>
          <xdr:row>57</xdr:row>
          <xdr:rowOff>213360</xdr:rowOff>
        </xdr:to>
        <xdr:sp macro="" textlink="">
          <xdr:nvSpPr>
            <xdr:cNvPr id="55326" name="Option Button 6-2" hidden="1">
              <a:extLst>
                <a:ext uri="{63B3BB69-23CF-44E3-9099-C40C66FF867C}">
                  <a14:compatExt spid="_x0000_s55326"/>
                </a:ext>
                <a:ext uri="{FF2B5EF4-FFF2-40B4-BE49-F238E27FC236}">
                  <a16:creationId xmlns:a16="http://schemas.microsoft.com/office/drawing/2014/main" id="{00000000-0008-0000-0500-00001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55</xdr:row>
          <xdr:rowOff>175260</xdr:rowOff>
        </xdr:from>
        <xdr:to>
          <xdr:col>5</xdr:col>
          <xdr:colOff>60960</xdr:colOff>
          <xdr:row>56</xdr:row>
          <xdr:rowOff>213360</xdr:rowOff>
        </xdr:to>
        <xdr:sp macro="" textlink="">
          <xdr:nvSpPr>
            <xdr:cNvPr id="55327" name="Option Button 6-1" hidden="1">
              <a:extLst>
                <a:ext uri="{63B3BB69-23CF-44E3-9099-C40C66FF867C}">
                  <a14:compatExt spid="_x0000_s55327"/>
                </a:ext>
                <a:ext uri="{FF2B5EF4-FFF2-40B4-BE49-F238E27FC236}">
                  <a16:creationId xmlns:a16="http://schemas.microsoft.com/office/drawing/2014/main" id="{00000000-0008-0000-0500-00001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55</xdr:row>
          <xdr:rowOff>175260</xdr:rowOff>
        </xdr:from>
        <xdr:to>
          <xdr:col>35</xdr:col>
          <xdr:colOff>106680</xdr:colOff>
          <xdr:row>58</xdr:row>
          <xdr:rowOff>60960</xdr:rowOff>
        </xdr:to>
        <xdr:sp macro="" textlink="">
          <xdr:nvSpPr>
            <xdr:cNvPr id="55328" name="供給可能量G" hidden="1">
              <a:extLst>
                <a:ext uri="{63B3BB69-23CF-44E3-9099-C40C66FF867C}">
                  <a14:compatExt spid="_x0000_s55328"/>
                </a:ext>
                <a:ext uri="{FF2B5EF4-FFF2-40B4-BE49-F238E27FC236}">
                  <a16:creationId xmlns:a16="http://schemas.microsoft.com/office/drawing/2014/main" id="{00000000-0008-0000-0500-000020D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37</xdr:col>
      <xdr:colOff>22411</xdr:colOff>
      <xdr:row>31</xdr:row>
      <xdr:rowOff>145676</xdr:rowOff>
    </xdr:from>
    <xdr:to>
      <xdr:col>40</xdr:col>
      <xdr:colOff>466948</xdr:colOff>
      <xdr:row>36</xdr:row>
      <xdr:rowOff>172459</xdr:rowOff>
    </xdr:to>
    <xdr:sp macro="" textlink="">
      <xdr:nvSpPr>
        <xdr:cNvPr id="6" name="吹き出し: 四角形 5">
          <a:extLst>
            <a:ext uri="{FF2B5EF4-FFF2-40B4-BE49-F238E27FC236}">
              <a16:creationId xmlns:a16="http://schemas.microsoft.com/office/drawing/2014/main" id="{00000000-0008-0000-0500-000006000000}"/>
            </a:ext>
          </a:extLst>
        </xdr:cNvPr>
        <xdr:cNvSpPr/>
      </xdr:nvSpPr>
      <xdr:spPr>
        <a:xfrm>
          <a:off x="8514901" y="9287771"/>
          <a:ext cx="1955202" cy="1244078"/>
        </a:xfrm>
        <a:prstGeom prst="wedgeRectCallout">
          <a:avLst>
            <a:gd name="adj1" fmla="val -48044"/>
            <a:gd name="adj2" fmla="val 121984"/>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通常管理区画と省管理区画の両方を希望される場合、２区画分の納品を</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お願いいたします。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両区画希望の場合のみ、「２面」分を掲載するように自動設定しております。</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9525</xdr:colOff>
      <xdr:row>39</xdr:row>
      <xdr:rowOff>95250</xdr:rowOff>
    </xdr:from>
    <xdr:to>
      <xdr:col>40</xdr:col>
      <xdr:colOff>454062</xdr:colOff>
      <xdr:row>40</xdr:row>
      <xdr:rowOff>188708</xdr:rowOff>
    </xdr:to>
    <xdr:sp macro="" textlink="">
      <xdr:nvSpPr>
        <xdr:cNvPr id="8" name="吹き出し: 四角形 7">
          <a:extLst>
            <a:ext uri="{FF2B5EF4-FFF2-40B4-BE49-F238E27FC236}">
              <a16:creationId xmlns:a16="http://schemas.microsoft.com/office/drawing/2014/main" id="{00000000-0008-0000-0500-000008000000}"/>
            </a:ext>
          </a:extLst>
        </xdr:cNvPr>
        <xdr:cNvSpPr/>
      </xdr:nvSpPr>
      <xdr:spPr>
        <a:xfrm>
          <a:off x="8507730" y="11254740"/>
          <a:ext cx="1947582" cy="516368"/>
        </a:xfrm>
        <a:prstGeom prst="wedgeRectCallout">
          <a:avLst>
            <a:gd name="adj1" fmla="val -50689"/>
            <a:gd name="adj2" fmla="val 17655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記載例：ホワイトからピンクに色変わりする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43815</xdr:colOff>
      <xdr:row>43</xdr:row>
      <xdr:rowOff>57150</xdr:rowOff>
    </xdr:from>
    <xdr:to>
      <xdr:col>40</xdr:col>
      <xdr:colOff>505497</xdr:colOff>
      <xdr:row>45</xdr:row>
      <xdr:rowOff>113</xdr:rowOff>
    </xdr:to>
    <xdr:sp macro="" textlink="">
      <xdr:nvSpPr>
        <xdr:cNvPr id="9" name="吹き出し: 四角形 8">
          <a:extLst>
            <a:ext uri="{FF2B5EF4-FFF2-40B4-BE49-F238E27FC236}">
              <a16:creationId xmlns:a16="http://schemas.microsoft.com/office/drawing/2014/main" id="{00000000-0008-0000-0500-000009000000}"/>
            </a:ext>
          </a:extLst>
        </xdr:cNvPr>
        <xdr:cNvSpPr/>
      </xdr:nvSpPr>
      <xdr:spPr>
        <a:xfrm>
          <a:off x="8713470" y="12369165"/>
          <a:ext cx="1795182" cy="44207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記載例：斑入り</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93345</xdr:colOff>
      <xdr:row>60</xdr:row>
      <xdr:rowOff>228600</xdr:rowOff>
    </xdr:from>
    <xdr:to>
      <xdr:col>40</xdr:col>
      <xdr:colOff>560742</xdr:colOff>
      <xdr:row>61</xdr:row>
      <xdr:rowOff>163943</xdr:rowOff>
    </xdr:to>
    <xdr:sp macro="" textlink="">
      <xdr:nvSpPr>
        <xdr:cNvPr id="10" name="吹き出し: 四角形 9">
          <a:extLst>
            <a:ext uri="{FF2B5EF4-FFF2-40B4-BE49-F238E27FC236}">
              <a16:creationId xmlns:a16="http://schemas.microsoft.com/office/drawing/2014/main" id="{00000000-0008-0000-0500-00000A000000}"/>
            </a:ext>
          </a:extLst>
        </xdr:cNvPr>
        <xdr:cNvSpPr/>
      </xdr:nvSpPr>
      <xdr:spPr>
        <a:xfrm>
          <a:off x="8764905" y="17973675"/>
          <a:ext cx="1795182" cy="70115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記載例：（球根）冷蔵処理あり。生分解性ポットでの納品。</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71718</xdr:colOff>
      <xdr:row>1</xdr:row>
      <xdr:rowOff>35859</xdr:rowOff>
    </xdr:from>
    <xdr:to>
      <xdr:col>40</xdr:col>
      <xdr:colOff>586068</xdr:colOff>
      <xdr:row>5</xdr:row>
      <xdr:rowOff>238687</xdr:rowOff>
    </xdr:to>
    <xdr:sp macro="" textlink="">
      <xdr:nvSpPr>
        <xdr:cNvPr id="11" name="吹き出し: 四角形 10">
          <a:extLst>
            <a:ext uri="{FF2B5EF4-FFF2-40B4-BE49-F238E27FC236}">
              <a16:creationId xmlns:a16="http://schemas.microsoft.com/office/drawing/2014/main" id="{00000000-0008-0000-0500-00000B000000}"/>
            </a:ext>
          </a:extLst>
        </xdr:cNvPr>
        <xdr:cNvSpPr/>
      </xdr:nvSpPr>
      <xdr:spPr>
        <a:xfrm>
          <a:off x="8462683" y="421341"/>
          <a:ext cx="2020420" cy="1296522"/>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白いセルは、直接、テキスト記入をお願いします。クリーム色は、選択肢からお選びください。</a:t>
          </a:r>
          <a:r>
            <a:rPr kumimoji="1" lang="ja-JP" altLang="en-US" sz="1100">
              <a:solidFill>
                <a:srgbClr val="FF0000"/>
              </a:solidFill>
              <a:latin typeface="BIZ UDゴシック" panose="020B0400000000000000" pitchFamily="49" charset="-128"/>
              <a:ea typeface="BIZ UDゴシック" panose="020B0400000000000000" pitchFamily="49" charset="-128"/>
            </a:rPr>
            <a:t>クリーム色</a:t>
          </a:r>
          <a:r>
            <a:rPr kumimoji="1" lang="ja-JP" altLang="en-US" sz="1100">
              <a:latin typeface="BIZ UDゴシック" panose="020B0400000000000000" pitchFamily="49" charset="-128"/>
              <a:ea typeface="BIZ UDゴシック" panose="020B0400000000000000" pitchFamily="49" charset="-128"/>
            </a:rPr>
            <a:t>のセルの</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コピー貼付入力はしない</a:t>
          </a:r>
          <a:r>
            <a:rPr kumimoji="1" lang="ja-JP" altLang="en-US" sz="1100">
              <a:latin typeface="BIZ UDゴシック" panose="020B0400000000000000" pitchFamily="49" charset="-128"/>
              <a:ea typeface="BIZ UDゴシック" panose="020B0400000000000000" pitchFamily="49" charset="-128"/>
            </a:rPr>
            <a:t>でください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28</xdr:col>
          <xdr:colOff>175260</xdr:colOff>
          <xdr:row>62</xdr:row>
          <xdr:rowOff>175260</xdr:rowOff>
        </xdr:to>
        <xdr:sp macro="" textlink="">
          <xdr:nvSpPr>
            <xdr:cNvPr id="56321" name="Group Box 8" hidden="1">
              <a:extLst>
                <a:ext uri="{63B3BB69-23CF-44E3-9099-C40C66FF867C}">
                  <a14:compatExt spid="_x0000_s56321"/>
                </a:ext>
                <a:ext uri="{FF2B5EF4-FFF2-40B4-BE49-F238E27FC236}">
                  <a16:creationId xmlns:a16="http://schemas.microsoft.com/office/drawing/2014/main" id="{00000000-0008-0000-0600-000001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14</xdr:col>
          <xdr:colOff>22860</xdr:colOff>
          <xdr:row>62</xdr:row>
          <xdr:rowOff>175260</xdr:rowOff>
        </xdr:to>
        <xdr:sp macro="" textlink="">
          <xdr:nvSpPr>
            <xdr:cNvPr id="56322" name="Group Box 7" hidden="1">
              <a:extLst>
                <a:ext uri="{63B3BB69-23CF-44E3-9099-C40C66FF867C}">
                  <a14:compatExt spid="_x0000_s56322"/>
                </a:ext>
                <a:ext uri="{FF2B5EF4-FFF2-40B4-BE49-F238E27FC236}">
                  <a16:creationId xmlns:a16="http://schemas.microsoft.com/office/drawing/2014/main" id="{00000000-0008-0000-0600-000002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175260</xdr:rowOff>
        </xdr:from>
        <xdr:to>
          <xdr:col>27</xdr:col>
          <xdr:colOff>0</xdr:colOff>
          <xdr:row>46</xdr:row>
          <xdr:rowOff>60960</xdr:rowOff>
        </xdr:to>
        <xdr:sp macro="" textlink="">
          <xdr:nvSpPr>
            <xdr:cNvPr id="56323" name="Group Box 5" hidden="1">
              <a:extLst>
                <a:ext uri="{63B3BB69-23CF-44E3-9099-C40C66FF867C}">
                  <a14:compatExt spid="_x0000_s56323"/>
                </a:ext>
                <a:ext uri="{FF2B5EF4-FFF2-40B4-BE49-F238E27FC236}">
                  <a16:creationId xmlns:a16="http://schemas.microsoft.com/office/drawing/2014/main" id="{00000000-0008-0000-0600-000003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11</xdr:col>
          <xdr:colOff>175260</xdr:colOff>
          <xdr:row>43</xdr:row>
          <xdr:rowOff>175260</xdr:rowOff>
        </xdr:to>
        <xdr:sp macro="" textlink="">
          <xdr:nvSpPr>
            <xdr:cNvPr id="56324" name="Group Box 4" hidden="1">
              <a:extLst>
                <a:ext uri="{63B3BB69-23CF-44E3-9099-C40C66FF867C}">
                  <a14:compatExt spid="_x0000_s56324"/>
                </a:ext>
                <a:ext uri="{FF2B5EF4-FFF2-40B4-BE49-F238E27FC236}">
                  <a16:creationId xmlns:a16="http://schemas.microsoft.com/office/drawing/2014/main" id="{00000000-0008-0000-0600-000004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29</xdr:row>
          <xdr:rowOff>137160</xdr:rowOff>
        </xdr:from>
        <xdr:to>
          <xdr:col>28</xdr:col>
          <xdr:colOff>175260</xdr:colOff>
          <xdr:row>29</xdr:row>
          <xdr:rowOff>487680</xdr:rowOff>
        </xdr:to>
        <xdr:sp macro="" textlink="">
          <xdr:nvSpPr>
            <xdr:cNvPr id="56325" name="Group Box 3" hidden="1">
              <a:extLst>
                <a:ext uri="{63B3BB69-23CF-44E3-9099-C40C66FF867C}">
                  <a14:compatExt spid="_x0000_s56325"/>
                </a:ext>
                <a:ext uri="{FF2B5EF4-FFF2-40B4-BE49-F238E27FC236}">
                  <a16:creationId xmlns:a16="http://schemas.microsoft.com/office/drawing/2014/main" id="{00000000-0008-0000-0600-000005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20</xdr:row>
          <xdr:rowOff>137160</xdr:rowOff>
        </xdr:from>
        <xdr:to>
          <xdr:col>23</xdr:col>
          <xdr:colOff>0</xdr:colOff>
          <xdr:row>22</xdr:row>
          <xdr:rowOff>22860</xdr:rowOff>
        </xdr:to>
        <xdr:sp macro="" textlink="">
          <xdr:nvSpPr>
            <xdr:cNvPr id="56326" name="Group Box 2" hidden="1">
              <a:extLst>
                <a:ext uri="{63B3BB69-23CF-44E3-9099-C40C66FF867C}">
                  <a14:compatExt spid="_x0000_s56326"/>
                </a:ext>
                <a:ext uri="{FF2B5EF4-FFF2-40B4-BE49-F238E27FC236}">
                  <a16:creationId xmlns:a16="http://schemas.microsoft.com/office/drawing/2014/main" id="{00000000-0008-0000-0600-000006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15</xdr:row>
          <xdr:rowOff>15240</xdr:rowOff>
        </xdr:from>
        <xdr:to>
          <xdr:col>5</xdr:col>
          <xdr:colOff>22860</xdr:colOff>
          <xdr:row>16</xdr:row>
          <xdr:rowOff>0</xdr:rowOff>
        </xdr:to>
        <xdr:sp macro="" textlink="">
          <xdr:nvSpPr>
            <xdr:cNvPr id="56327" name="Option Button 1-4" hidden="1">
              <a:extLst>
                <a:ext uri="{63B3BB69-23CF-44E3-9099-C40C66FF867C}">
                  <a14:compatExt spid="_x0000_s56327"/>
                </a:ext>
                <a:ext uri="{FF2B5EF4-FFF2-40B4-BE49-F238E27FC236}">
                  <a16:creationId xmlns:a16="http://schemas.microsoft.com/office/drawing/2014/main" id="{00000000-0008-0000-0600-000007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0</xdr:rowOff>
        </xdr:from>
        <xdr:to>
          <xdr:col>5</xdr:col>
          <xdr:colOff>22860</xdr:colOff>
          <xdr:row>16</xdr:row>
          <xdr:rowOff>228600</xdr:rowOff>
        </xdr:to>
        <xdr:sp macro="" textlink="">
          <xdr:nvSpPr>
            <xdr:cNvPr id="56328" name="Option Button 1-3" hidden="1">
              <a:extLst>
                <a:ext uri="{63B3BB69-23CF-44E3-9099-C40C66FF867C}">
                  <a14:compatExt spid="_x0000_s56328"/>
                </a:ext>
                <a:ext uri="{FF2B5EF4-FFF2-40B4-BE49-F238E27FC236}">
                  <a16:creationId xmlns:a16="http://schemas.microsoft.com/office/drawing/2014/main" id="{00000000-0008-0000-0600-000008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243840</xdr:rowOff>
        </xdr:from>
        <xdr:to>
          <xdr:col>5</xdr:col>
          <xdr:colOff>22860</xdr:colOff>
          <xdr:row>17</xdr:row>
          <xdr:rowOff>213360</xdr:rowOff>
        </xdr:to>
        <xdr:sp macro="" textlink="">
          <xdr:nvSpPr>
            <xdr:cNvPr id="56329" name="Option Button 1-2" hidden="1">
              <a:extLst>
                <a:ext uri="{63B3BB69-23CF-44E3-9099-C40C66FF867C}">
                  <a14:compatExt spid="_x0000_s56329"/>
                </a:ext>
                <a:ext uri="{FF2B5EF4-FFF2-40B4-BE49-F238E27FC236}">
                  <a16:creationId xmlns:a16="http://schemas.microsoft.com/office/drawing/2014/main" id="{00000000-0008-0000-0600-000009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18</xdr:row>
          <xdr:rowOff>22860</xdr:rowOff>
        </xdr:from>
        <xdr:to>
          <xdr:col>5</xdr:col>
          <xdr:colOff>22860</xdr:colOff>
          <xdr:row>19</xdr:row>
          <xdr:rowOff>0</xdr:rowOff>
        </xdr:to>
        <xdr:sp macro="" textlink="">
          <xdr:nvSpPr>
            <xdr:cNvPr id="56330" name="Option Button 1-1" hidden="1">
              <a:extLst>
                <a:ext uri="{63B3BB69-23CF-44E3-9099-C40C66FF867C}">
                  <a14:compatExt spid="_x0000_s56330"/>
                </a:ext>
                <a:ext uri="{FF2B5EF4-FFF2-40B4-BE49-F238E27FC236}">
                  <a16:creationId xmlns:a16="http://schemas.microsoft.com/office/drawing/2014/main" id="{00000000-0008-0000-0600-00000A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14</xdr:row>
          <xdr:rowOff>175260</xdr:rowOff>
        </xdr:from>
        <xdr:to>
          <xdr:col>7</xdr:col>
          <xdr:colOff>22860</xdr:colOff>
          <xdr:row>19</xdr:row>
          <xdr:rowOff>60960</xdr:rowOff>
        </xdr:to>
        <xdr:sp macro="" textlink="">
          <xdr:nvSpPr>
            <xdr:cNvPr id="56331" name="該当要件G" hidden="1">
              <a:extLst>
                <a:ext uri="{63B3BB69-23CF-44E3-9099-C40C66FF867C}">
                  <a14:compatExt spid="_x0000_s56331"/>
                </a:ext>
                <a:ext uri="{FF2B5EF4-FFF2-40B4-BE49-F238E27FC236}">
                  <a16:creationId xmlns:a16="http://schemas.microsoft.com/office/drawing/2014/main" id="{00000000-0008-0000-0600-00000B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28</xdr:col>
          <xdr:colOff>175260</xdr:colOff>
          <xdr:row>43</xdr:row>
          <xdr:rowOff>175260</xdr:rowOff>
        </xdr:to>
        <xdr:sp macro="" textlink="">
          <xdr:nvSpPr>
            <xdr:cNvPr id="56332" name="Group Box 8" hidden="1">
              <a:extLst>
                <a:ext uri="{63B3BB69-23CF-44E3-9099-C40C66FF867C}">
                  <a14:compatExt spid="_x0000_s56332"/>
                </a:ext>
                <a:ext uri="{FF2B5EF4-FFF2-40B4-BE49-F238E27FC236}">
                  <a16:creationId xmlns:a16="http://schemas.microsoft.com/office/drawing/2014/main" id="{00000000-0008-0000-0600-00000C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37</xdr:row>
          <xdr:rowOff>137160</xdr:rowOff>
        </xdr:from>
        <xdr:to>
          <xdr:col>14</xdr:col>
          <xdr:colOff>22860</xdr:colOff>
          <xdr:row>39</xdr:row>
          <xdr:rowOff>22860</xdr:rowOff>
        </xdr:to>
        <xdr:sp macro="" textlink="">
          <xdr:nvSpPr>
            <xdr:cNvPr id="56333" name="Group Box 7" hidden="1">
              <a:extLst>
                <a:ext uri="{63B3BB69-23CF-44E3-9099-C40C66FF867C}">
                  <a14:compatExt spid="_x0000_s56333"/>
                </a:ext>
                <a:ext uri="{FF2B5EF4-FFF2-40B4-BE49-F238E27FC236}">
                  <a16:creationId xmlns:a16="http://schemas.microsoft.com/office/drawing/2014/main" id="{00000000-0008-0000-0600-00000D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35</xdr:row>
          <xdr:rowOff>137160</xdr:rowOff>
        </xdr:from>
        <xdr:to>
          <xdr:col>28</xdr:col>
          <xdr:colOff>175260</xdr:colOff>
          <xdr:row>36</xdr:row>
          <xdr:rowOff>251460</xdr:rowOff>
        </xdr:to>
        <xdr:sp macro="" textlink="">
          <xdr:nvSpPr>
            <xdr:cNvPr id="56334" name="Group Box 3" hidden="1">
              <a:extLst>
                <a:ext uri="{63B3BB69-23CF-44E3-9099-C40C66FF867C}">
                  <a14:compatExt spid="_x0000_s56334"/>
                </a:ext>
                <a:ext uri="{FF2B5EF4-FFF2-40B4-BE49-F238E27FC236}">
                  <a16:creationId xmlns:a16="http://schemas.microsoft.com/office/drawing/2014/main" id="{00000000-0008-0000-0600-00000E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18</xdr:col>
      <xdr:colOff>38100</xdr:colOff>
      <xdr:row>22</xdr:row>
      <xdr:rowOff>9525</xdr:rowOff>
    </xdr:from>
    <xdr:to>
      <xdr:col>35</xdr:col>
      <xdr:colOff>180975</xdr:colOff>
      <xdr:row>28</xdr:row>
      <xdr:rowOff>352425</xdr:rowOff>
    </xdr:to>
    <xdr:graphicFrame macro="">
      <xdr:nvGraphicFramePr>
        <xdr:cNvPr id="2" name="図表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16</xdr:col>
      <xdr:colOff>108088</xdr:colOff>
      <xdr:row>22</xdr:row>
      <xdr:rowOff>260075</xdr:rowOff>
    </xdr:from>
    <xdr:to>
      <xdr:col>17</xdr:col>
      <xdr:colOff>124654</xdr:colOff>
      <xdr:row>23</xdr:row>
      <xdr:rowOff>94423</xdr:rowOff>
    </xdr:to>
    <xdr:sp macro="" textlink="">
      <xdr:nvSpPr>
        <xdr:cNvPr id="3" name="矢印: 右 2">
          <a:extLst>
            <a:ext uri="{FF2B5EF4-FFF2-40B4-BE49-F238E27FC236}">
              <a16:creationId xmlns:a16="http://schemas.microsoft.com/office/drawing/2014/main" id="{00000000-0008-0000-0600-000003000000}"/>
            </a:ext>
          </a:extLst>
        </xdr:cNvPr>
        <xdr:cNvSpPr/>
      </xdr:nvSpPr>
      <xdr:spPr>
        <a:xfrm>
          <a:off x="4354333" y="5944595"/>
          <a:ext cx="229926" cy="221063"/>
        </a:xfrm>
        <a:prstGeom prst="right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49531</xdr:colOff>
      <xdr:row>19</xdr:row>
      <xdr:rowOff>156882</xdr:rowOff>
    </xdr:from>
    <xdr:to>
      <xdr:col>40</xdr:col>
      <xdr:colOff>560071</xdr:colOff>
      <xdr:row>25</xdr:row>
      <xdr:rowOff>11430</xdr:rowOff>
    </xdr:to>
    <xdr:sp macro="" textlink="">
      <xdr:nvSpPr>
        <xdr:cNvPr id="4" name="吹き出し: 四角形 3">
          <a:extLst>
            <a:ext uri="{FF2B5EF4-FFF2-40B4-BE49-F238E27FC236}">
              <a16:creationId xmlns:a16="http://schemas.microsoft.com/office/drawing/2014/main" id="{00000000-0008-0000-0600-000004000000}"/>
            </a:ext>
          </a:extLst>
        </xdr:cNvPr>
        <xdr:cNvSpPr/>
      </xdr:nvSpPr>
      <xdr:spPr>
        <a:xfrm>
          <a:off x="8549641" y="5197512"/>
          <a:ext cx="2009775" cy="1647153"/>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画像のアイコンをクリックして植物写真を添付してください。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画像の拡大・縮小の調整は事務局で行います。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画像サイズは</a:t>
          </a:r>
          <a:r>
            <a:rPr kumimoji="1" lang="en-US" altLang="ja-JP" sz="1100">
              <a:latin typeface="BIZ UDゴシック" panose="020B0400000000000000" pitchFamily="49" charset="-128"/>
              <a:ea typeface="BIZ UDゴシック" panose="020B0400000000000000" pitchFamily="49" charset="-128"/>
            </a:rPr>
            <a:t>1Mb</a:t>
          </a:r>
          <a:r>
            <a:rPr kumimoji="1" lang="ja-JP" altLang="en-US" sz="1100">
              <a:latin typeface="BIZ UDゴシック" panose="020B0400000000000000" pitchFamily="49" charset="-128"/>
              <a:ea typeface="BIZ UDゴシック" panose="020B0400000000000000" pitchFamily="49" charset="-128"/>
            </a:rPr>
            <a:t>以下を目安にご用意をお願いします。</a:t>
          </a:r>
        </a:p>
      </xdr:txBody>
    </xdr:sp>
    <xdr:clientData/>
  </xdr:twoCellAnchor>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28</xdr:col>
          <xdr:colOff>175260</xdr:colOff>
          <xdr:row>64</xdr:row>
          <xdr:rowOff>365760</xdr:rowOff>
        </xdr:to>
        <xdr:sp macro="" textlink="">
          <xdr:nvSpPr>
            <xdr:cNvPr id="56335" name="Group Box 8" hidden="1">
              <a:extLst>
                <a:ext uri="{63B3BB69-23CF-44E3-9099-C40C66FF867C}">
                  <a14:compatExt spid="_x0000_s56335"/>
                </a:ext>
                <a:ext uri="{FF2B5EF4-FFF2-40B4-BE49-F238E27FC236}">
                  <a16:creationId xmlns:a16="http://schemas.microsoft.com/office/drawing/2014/main" id="{00000000-0008-0000-0600-00000F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14</xdr:col>
          <xdr:colOff>22860</xdr:colOff>
          <xdr:row>64</xdr:row>
          <xdr:rowOff>365760</xdr:rowOff>
        </xdr:to>
        <xdr:sp macro="" textlink="">
          <xdr:nvSpPr>
            <xdr:cNvPr id="56336" name="Group Box 7" hidden="1">
              <a:extLst>
                <a:ext uri="{63B3BB69-23CF-44E3-9099-C40C66FF867C}">
                  <a14:compatExt spid="_x0000_s56336"/>
                </a:ext>
                <a:ext uri="{FF2B5EF4-FFF2-40B4-BE49-F238E27FC236}">
                  <a16:creationId xmlns:a16="http://schemas.microsoft.com/office/drawing/2014/main" id="{00000000-0008-0000-0600-000010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28</xdr:col>
          <xdr:colOff>175260</xdr:colOff>
          <xdr:row>66</xdr:row>
          <xdr:rowOff>381000</xdr:rowOff>
        </xdr:to>
        <xdr:sp macro="" textlink="">
          <xdr:nvSpPr>
            <xdr:cNvPr id="56337" name="Group Box 17" hidden="1">
              <a:extLst>
                <a:ext uri="{63B3BB69-23CF-44E3-9099-C40C66FF867C}">
                  <a14:compatExt spid="_x0000_s56337"/>
                </a:ext>
                <a:ext uri="{FF2B5EF4-FFF2-40B4-BE49-F238E27FC236}">
                  <a16:creationId xmlns:a16="http://schemas.microsoft.com/office/drawing/2014/main" id="{00000000-0008-0000-0600-000011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14</xdr:col>
          <xdr:colOff>22860</xdr:colOff>
          <xdr:row>66</xdr:row>
          <xdr:rowOff>381000</xdr:rowOff>
        </xdr:to>
        <xdr:sp macro="" textlink="">
          <xdr:nvSpPr>
            <xdr:cNvPr id="56338" name="Group Box 18" hidden="1">
              <a:extLst>
                <a:ext uri="{63B3BB69-23CF-44E3-9099-C40C66FF867C}">
                  <a14:compatExt spid="_x0000_s56338"/>
                </a:ext>
                <a:ext uri="{FF2B5EF4-FFF2-40B4-BE49-F238E27FC236}">
                  <a16:creationId xmlns:a16="http://schemas.microsoft.com/office/drawing/2014/main" id="{00000000-0008-0000-0600-000012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11</xdr:col>
          <xdr:colOff>175260</xdr:colOff>
          <xdr:row>45</xdr:row>
          <xdr:rowOff>114300</xdr:rowOff>
        </xdr:to>
        <xdr:sp macro="" textlink="">
          <xdr:nvSpPr>
            <xdr:cNvPr id="56339" name="Group Box 4" hidden="1">
              <a:extLst>
                <a:ext uri="{63B3BB69-23CF-44E3-9099-C40C66FF867C}">
                  <a14:compatExt spid="_x0000_s56339"/>
                </a:ext>
                <a:ext uri="{FF2B5EF4-FFF2-40B4-BE49-F238E27FC236}">
                  <a16:creationId xmlns:a16="http://schemas.microsoft.com/office/drawing/2014/main" id="{00000000-0008-0000-0600-000013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28</xdr:col>
          <xdr:colOff>175260</xdr:colOff>
          <xdr:row>45</xdr:row>
          <xdr:rowOff>114300</xdr:rowOff>
        </xdr:to>
        <xdr:sp macro="" textlink="">
          <xdr:nvSpPr>
            <xdr:cNvPr id="56340" name="Group Box 20" hidden="1">
              <a:extLst>
                <a:ext uri="{63B3BB69-23CF-44E3-9099-C40C66FF867C}">
                  <a14:compatExt spid="_x0000_s56340"/>
                </a:ext>
                <a:ext uri="{FF2B5EF4-FFF2-40B4-BE49-F238E27FC236}">
                  <a16:creationId xmlns:a16="http://schemas.microsoft.com/office/drawing/2014/main" id="{00000000-0008-0000-0600-000014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65</xdr:row>
          <xdr:rowOff>60960</xdr:rowOff>
        </xdr:from>
        <xdr:to>
          <xdr:col>12</xdr:col>
          <xdr:colOff>106680</xdr:colOff>
          <xdr:row>65</xdr:row>
          <xdr:rowOff>327660</xdr:rowOff>
        </xdr:to>
        <xdr:sp macro="" textlink="">
          <xdr:nvSpPr>
            <xdr:cNvPr id="56341" name="Check Box 21" hidden="1">
              <a:extLst>
                <a:ext uri="{63B3BB69-23CF-44E3-9099-C40C66FF867C}">
                  <a14:compatExt spid="_x0000_s56341"/>
                </a:ext>
                <a:ext uri="{FF2B5EF4-FFF2-40B4-BE49-F238E27FC236}">
                  <a16:creationId xmlns:a16="http://schemas.microsoft.com/office/drawing/2014/main" id="{00000000-0008-0000-0600-000015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988308</xdr:colOff>
          <xdr:row>33</xdr:row>
          <xdr:rowOff>174436</xdr:rowOff>
        </xdr:from>
        <xdr:to>
          <xdr:col>25</xdr:col>
          <xdr:colOff>3371</xdr:colOff>
          <xdr:row>35</xdr:row>
          <xdr:rowOff>18364</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1732379" y="9775636"/>
              <a:ext cx="4340098" cy="372846"/>
              <a:chOff x="1723572" y="9771974"/>
              <a:chExt cx="4311323" cy="386328"/>
            </a:xfrm>
          </xdr:grpSpPr>
          <xdr:sp macro="" textlink="">
            <xdr:nvSpPr>
              <xdr:cNvPr id="56342" name="Option Button 7-3" hidden="1">
                <a:extLst>
                  <a:ext uri="{63B3BB69-23CF-44E3-9099-C40C66FF867C}">
                    <a14:compatExt spid="_x0000_s56342"/>
                  </a:ext>
                  <a:ext uri="{FF2B5EF4-FFF2-40B4-BE49-F238E27FC236}">
                    <a16:creationId xmlns:a16="http://schemas.microsoft.com/office/drawing/2014/main" id="{00000000-0008-0000-0600-000016DC0000}"/>
                  </a:ext>
                </a:extLst>
              </xdr:cNvPr>
              <xdr:cNvSpPr/>
            </xdr:nvSpPr>
            <xdr:spPr bwMode="auto">
              <a:xfrm>
                <a:off x="1723572" y="9771974"/>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6343" name="Option Button 7-2" hidden="1">
                <a:extLst>
                  <a:ext uri="{63B3BB69-23CF-44E3-9099-C40C66FF867C}">
                    <a14:compatExt spid="_x0000_s56343"/>
                  </a:ext>
                  <a:ext uri="{FF2B5EF4-FFF2-40B4-BE49-F238E27FC236}">
                    <a16:creationId xmlns:a16="http://schemas.microsoft.com/office/drawing/2014/main" id="{00000000-0008-0000-0600-000017DC0000}"/>
                  </a:ext>
                </a:extLst>
              </xdr:cNvPr>
              <xdr:cNvSpPr/>
            </xdr:nvSpPr>
            <xdr:spPr bwMode="auto">
              <a:xfrm>
                <a:off x="3571278"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6344" name="Option Button 7-1" hidden="1">
                <a:extLst>
                  <a:ext uri="{63B3BB69-23CF-44E3-9099-C40C66FF867C}">
                    <a14:compatExt spid="_x0000_s56344"/>
                  </a:ext>
                  <a:ext uri="{FF2B5EF4-FFF2-40B4-BE49-F238E27FC236}">
                    <a16:creationId xmlns:a16="http://schemas.microsoft.com/office/drawing/2014/main" id="{00000000-0008-0000-0600-000018DC0000}"/>
                  </a:ext>
                </a:extLst>
              </xdr:cNvPr>
              <xdr:cNvSpPr/>
            </xdr:nvSpPr>
            <xdr:spPr bwMode="auto">
              <a:xfrm>
                <a:off x="5829594"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32</xdr:row>
          <xdr:rowOff>99060</xdr:rowOff>
        </xdr:from>
        <xdr:to>
          <xdr:col>38</xdr:col>
          <xdr:colOff>441960</xdr:colOff>
          <xdr:row>36</xdr:row>
          <xdr:rowOff>60960</xdr:rowOff>
        </xdr:to>
        <xdr:sp macro="" textlink="">
          <xdr:nvSpPr>
            <xdr:cNvPr id="56345" name="審査区画G" hidden="1">
              <a:extLst>
                <a:ext uri="{63B3BB69-23CF-44E3-9099-C40C66FF867C}">
                  <a14:compatExt spid="_x0000_s56345"/>
                </a:ext>
                <a:ext uri="{FF2B5EF4-FFF2-40B4-BE49-F238E27FC236}">
                  <a16:creationId xmlns:a16="http://schemas.microsoft.com/office/drawing/2014/main" id="{00000000-0008-0000-0600-000019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54864" rIns="0" bIns="0" anchor="t" upright="1"/>
            <a:lstStyle/>
            <a:p>
              <a:pPr algn="l" rtl="0">
                <a:defRPr sz="1000"/>
              </a:pPr>
              <a:r>
                <a:rPr lang="ja-JP" altLang="en-US" sz="1300" b="0" i="0" u="none" strike="noStrike" baseline="0">
                  <a:solidFill>
                    <a:srgbClr val="000000"/>
                  </a:solidFill>
                  <a:latin typeface="游ゴシック"/>
                  <a:ea typeface="游ゴシック"/>
                </a:rPr>
                <a:t>グループ</a:t>
              </a:r>
              <a:r>
                <a:rPr lang="ja-JP" altLang="en-US" sz="1300" b="0" i="0" u="none" strike="noStrike" baseline="0">
                  <a:solidFill>
                    <a:srgbClr val="000000"/>
                  </a:solidFill>
                  <a:latin typeface="Lucida Grande"/>
                  <a:ea typeface="游ゴシック"/>
                </a:rPr>
                <a:t> 133</a:t>
              </a:r>
              <a:endParaRPr lang="ja-JP" altLang="en-US" sz="1300" b="0" i="0" u="none" strike="noStrike" baseline="0">
                <a:solidFill>
                  <a:srgbClr val="000000"/>
                </a:solidFill>
                <a:latin typeface="Lucida Grande"/>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56</xdr:row>
          <xdr:rowOff>243840</xdr:rowOff>
        </xdr:from>
        <xdr:to>
          <xdr:col>25</xdr:col>
          <xdr:colOff>60960</xdr:colOff>
          <xdr:row>57</xdr:row>
          <xdr:rowOff>213360</xdr:rowOff>
        </xdr:to>
        <xdr:sp macro="" textlink="">
          <xdr:nvSpPr>
            <xdr:cNvPr id="56346" name="Option Button 6-6" hidden="1">
              <a:extLst>
                <a:ext uri="{63B3BB69-23CF-44E3-9099-C40C66FF867C}">
                  <a14:compatExt spid="_x0000_s56346"/>
                </a:ext>
                <a:ext uri="{FF2B5EF4-FFF2-40B4-BE49-F238E27FC236}">
                  <a16:creationId xmlns:a16="http://schemas.microsoft.com/office/drawing/2014/main" id="{00000000-0008-0000-0600-00001A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55</xdr:row>
          <xdr:rowOff>175260</xdr:rowOff>
        </xdr:from>
        <xdr:to>
          <xdr:col>25</xdr:col>
          <xdr:colOff>38100</xdr:colOff>
          <xdr:row>56</xdr:row>
          <xdr:rowOff>213360</xdr:rowOff>
        </xdr:to>
        <xdr:sp macro="" textlink="">
          <xdr:nvSpPr>
            <xdr:cNvPr id="56347" name="Option Button 6-5" hidden="1">
              <a:extLst>
                <a:ext uri="{63B3BB69-23CF-44E3-9099-C40C66FF867C}">
                  <a14:compatExt spid="_x0000_s56347"/>
                </a:ext>
                <a:ext uri="{FF2B5EF4-FFF2-40B4-BE49-F238E27FC236}">
                  <a16:creationId xmlns:a16="http://schemas.microsoft.com/office/drawing/2014/main" id="{00000000-0008-0000-0600-00001B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55</xdr:row>
          <xdr:rowOff>175260</xdr:rowOff>
        </xdr:from>
        <xdr:to>
          <xdr:col>14</xdr:col>
          <xdr:colOff>60960</xdr:colOff>
          <xdr:row>56</xdr:row>
          <xdr:rowOff>213360</xdr:rowOff>
        </xdr:to>
        <xdr:sp macro="" textlink="">
          <xdr:nvSpPr>
            <xdr:cNvPr id="56348" name="Option Button 6-4" hidden="1">
              <a:extLst>
                <a:ext uri="{63B3BB69-23CF-44E3-9099-C40C66FF867C}">
                  <a14:compatExt spid="_x0000_s56348"/>
                </a:ext>
                <a:ext uri="{FF2B5EF4-FFF2-40B4-BE49-F238E27FC236}">
                  <a16:creationId xmlns:a16="http://schemas.microsoft.com/office/drawing/2014/main" id="{00000000-0008-0000-0600-00001C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56</xdr:row>
          <xdr:rowOff>243840</xdr:rowOff>
        </xdr:from>
        <xdr:to>
          <xdr:col>14</xdr:col>
          <xdr:colOff>60960</xdr:colOff>
          <xdr:row>57</xdr:row>
          <xdr:rowOff>213360</xdr:rowOff>
        </xdr:to>
        <xdr:sp macro="" textlink="">
          <xdr:nvSpPr>
            <xdr:cNvPr id="56349" name="Option Button 6-3" hidden="1">
              <a:extLst>
                <a:ext uri="{63B3BB69-23CF-44E3-9099-C40C66FF867C}">
                  <a14:compatExt spid="_x0000_s56349"/>
                </a:ext>
                <a:ext uri="{FF2B5EF4-FFF2-40B4-BE49-F238E27FC236}">
                  <a16:creationId xmlns:a16="http://schemas.microsoft.com/office/drawing/2014/main" id="{00000000-0008-0000-0600-00001D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56</xdr:row>
          <xdr:rowOff>243840</xdr:rowOff>
        </xdr:from>
        <xdr:to>
          <xdr:col>5</xdr:col>
          <xdr:colOff>60960</xdr:colOff>
          <xdr:row>57</xdr:row>
          <xdr:rowOff>213360</xdr:rowOff>
        </xdr:to>
        <xdr:sp macro="" textlink="">
          <xdr:nvSpPr>
            <xdr:cNvPr id="56350" name="Option Button 6-2" hidden="1">
              <a:extLst>
                <a:ext uri="{63B3BB69-23CF-44E3-9099-C40C66FF867C}">
                  <a14:compatExt spid="_x0000_s56350"/>
                </a:ext>
                <a:ext uri="{FF2B5EF4-FFF2-40B4-BE49-F238E27FC236}">
                  <a16:creationId xmlns:a16="http://schemas.microsoft.com/office/drawing/2014/main" id="{00000000-0008-0000-0600-00001E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55</xdr:row>
          <xdr:rowOff>175260</xdr:rowOff>
        </xdr:from>
        <xdr:to>
          <xdr:col>5</xdr:col>
          <xdr:colOff>60960</xdr:colOff>
          <xdr:row>56</xdr:row>
          <xdr:rowOff>213360</xdr:rowOff>
        </xdr:to>
        <xdr:sp macro="" textlink="">
          <xdr:nvSpPr>
            <xdr:cNvPr id="56351" name="Option Button 6-1" hidden="1">
              <a:extLst>
                <a:ext uri="{63B3BB69-23CF-44E3-9099-C40C66FF867C}">
                  <a14:compatExt spid="_x0000_s56351"/>
                </a:ext>
                <a:ext uri="{FF2B5EF4-FFF2-40B4-BE49-F238E27FC236}">
                  <a16:creationId xmlns:a16="http://schemas.microsoft.com/office/drawing/2014/main" id="{00000000-0008-0000-0600-00001F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55</xdr:row>
          <xdr:rowOff>175260</xdr:rowOff>
        </xdr:from>
        <xdr:to>
          <xdr:col>35</xdr:col>
          <xdr:colOff>106680</xdr:colOff>
          <xdr:row>58</xdr:row>
          <xdr:rowOff>60960</xdr:rowOff>
        </xdr:to>
        <xdr:sp macro="" textlink="">
          <xdr:nvSpPr>
            <xdr:cNvPr id="56352" name="供給可能量G" hidden="1">
              <a:extLst>
                <a:ext uri="{63B3BB69-23CF-44E3-9099-C40C66FF867C}">
                  <a14:compatExt spid="_x0000_s56352"/>
                </a:ext>
                <a:ext uri="{FF2B5EF4-FFF2-40B4-BE49-F238E27FC236}">
                  <a16:creationId xmlns:a16="http://schemas.microsoft.com/office/drawing/2014/main" id="{00000000-0008-0000-0600-000020D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37</xdr:col>
      <xdr:colOff>22411</xdr:colOff>
      <xdr:row>31</xdr:row>
      <xdr:rowOff>145676</xdr:rowOff>
    </xdr:from>
    <xdr:to>
      <xdr:col>40</xdr:col>
      <xdr:colOff>466948</xdr:colOff>
      <xdr:row>36</xdr:row>
      <xdr:rowOff>172459</xdr:rowOff>
    </xdr:to>
    <xdr:sp macro="" textlink="">
      <xdr:nvSpPr>
        <xdr:cNvPr id="6" name="吹き出し: 四角形 5">
          <a:extLst>
            <a:ext uri="{FF2B5EF4-FFF2-40B4-BE49-F238E27FC236}">
              <a16:creationId xmlns:a16="http://schemas.microsoft.com/office/drawing/2014/main" id="{00000000-0008-0000-0600-000006000000}"/>
            </a:ext>
          </a:extLst>
        </xdr:cNvPr>
        <xdr:cNvSpPr/>
      </xdr:nvSpPr>
      <xdr:spPr>
        <a:xfrm>
          <a:off x="8514901" y="9287771"/>
          <a:ext cx="1955202" cy="1244078"/>
        </a:xfrm>
        <a:prstGeom prst="wedgeRectCallout">
          <a:avLst>
            <a:gd name="adj1" fmla="val -48044"/>
            <a:gd name="adj2" fmla="val 121984"/>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通常管理区画と省管理区画の両方を希望される場合、２区画分の納品を</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お願いいたします。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両区画希望の場合のみ、「２面」分を掲載するように自動設定しております。</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9525</xdr:colOff>
      <xdr:row>39</xdr:row>
      <xdr:rowOff>95250</xdr:rowOff>
    </xdr:from>
    <xdr:to>
      <xdr:col>40</xdr:col>
      <xdr:colOff>454062</xdr:colOff>
      <xdr:row>40</xdr:row>
      <xdr:rowOff>188708</xdr:rowOff>
    </xdr:to>
    <xdr:sp macro="" textlink="">
      <xdr:nvSpPr>
        <xdr:cNvPr id="8" name="吹き出し: 四角形 7">
          <a:extLst>
            <a:ext uri="{FF2B5EF4-FFF2-40B4-BE49-F238E27FC236}">
              <a16:creationId xmlns:a16="http://schemas.microsoft.com/office/drawing/2014/main" id="{00000000-0008-0000-0600-000008000000}"/>
            </a:ext>
          </a:extLst>
        </xdr:cNvPr>
        <xdr:cNvSpPr/>
      </xdr:nvSpPr>
      <xdr:spPr>
        <a:xfrm>
          <a:off x="8507730" y="11254740"/>
          <a:ext cx="1947582" cy="516368"/>
        </a:xfrm>
        <a:prstGeom prst="wedgeRectCallout">
          <a:avLst>
            <a:gd name="adj1" fmla="val -50689"/>
            <a:gd name="adj2" fmla="val 17655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記載例：ホワイトからピンクに色変わりする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43815</xdr:colOff>
      <xdr:row>43</xdr:row>
      <xdr:rowOff>57150</xdr:rowOff>
    </xdr:from>
    <xdr:to>
      <xdr:col>40</xdr:col>
      <xdr:colOff>505497</xdr:colOff>
      <xdr:row>45</xdr:row>
      <xdr:rowOff>113</xdr:rowOff>
    </xdr:to>
    <xdr:sp macro="" textlink="">
      <xdr:nvSpPr>
        <xdr:cNvPr id="9" name="吹き出し: 四角形 8">
          <a:extLst>
            <a:ext uri="{FF2B5EF4-FFF2-40B4-BE49-F238E27FC236}">
              <a16:creationId xmlns:a16="http://schemas.microsoft.com/office/drawing/2014/main" id="{00000000-0008-0000-0600-000009000000}"/>
            </a:ext>
          </a:extLst>
        </xdr:cNvPr>
        <xdr:cNvSpPr/>
      </xdr:nvSpPr>
      <xdr:spPr>
        <a:xfrm>
          <a:off x="8713470" y="12369165"/>
          <a:ext cx="1795182" cy="44207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記載例：斑入り</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93345</xdr:colOff>
      <xdr:row>60</xdr:row>
      <xdr:rowOff>228600</xdr:rowOff>
    </xdr:from>
    <xdr:to>
      <xdr:col>40</xdr:col>
      <xdr:colOff>560742</xdr:colOff>
      <xdr:row>61</xdr:row>
      <xdr:rowOff>163943</xdr:rowOff>
    </xdr:to>
    <xdr:sp macro="" textlink="">
      <xdr:nvSpPr>
        <xdr:cNvPr id="10" name="吹き出し: 四角形 9">
          <a:extLst>
            <a:ext uri="{FF2B5EF4-FFF2-40B4-BE49-F238E27FC236}">
              <a16:creationId xmlns:a16="http://schemas.microsoft.com/office/drawing/2014/main" id="{00000000-0008-0000-0600-00000A000000}"/>
            </a:ext>
          </a:extLst>
        </xdr:cNvPr>
        <xdr:cNvSpPr/>
      </xdr:nvSpPr>
      <xdr:spPr>
        <a:xfrm>
          <a:off x="8764905" y="17973675"/>
          <a:ext cx="1795182" cy="70115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記載例：（球根）冷蔵処理あり。生分解性ポットでの納品。</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53788</xdr:colOff>
      <xdr:row>2</xdr:row>
      <xdr:rowOff>89647</xdr:rowOff>
    </xdr:from>
    <xdr:to>
      <xdr:col>40</xdr:col>
      <xdr:colOff>568138</xdr:colOff>
      <xdr:row>6</xdr:row>
      <xdr:rowOff>95252</xdr:rowOff>
    </xdr:to>
    <xdr:sp macro="" textlink="">
      <xdr:nvSpPr>
        <xdr:cNvPr id="11" name="吹き出し: 四角形 10">
          <a:extLst>
            <a:ext uri="{FF2B5EF4-FFF2-40B4-BE49-F238E27FC236}">
              <a16:creationId xmlns:a16="http://schemas.microsoft.com/office/drawing/2014/main" id="{00000000-0008-0000-0600-00000B000000}"/>
            </a:ext>
          </a:extLst>
        </xdr:cNvPr>
        <xdr:cNvSpPr/>
      </xdr:nvSpPr>
      <xdr:spPr>
        <a:xfrm>
          <a:off x="8444753" y="555812"/>
          <a:ext cx="2020420" cy="1296522"/>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白いセルは、直接、テキスト記入をお願いします。クリーム色は、選択肢からお選びください。</a:t>
          </a:r>
          <a:r>
            <a:rPr kumimoji="1" lang="ja-JP" altLang="en-US" sz="1100">
              <a:solidFill>
                <a:srgbClr val="FF0000"/>
              </a:solidFill>
              <a:latin typeface="BIZ UDゴシック" panose="020B0400000000000000" pitchFamily="49" charset="-128"/>
              <a:ea typeface="BIZ UDゴシック" panose="020B0400000000000000" pitchFamily="49" charset="-128"/>
            </a:rPr>
            <a:t>クリーム色</a:t>
          </a:r>
          <a:r>
            <a:rPr kumimoji="1" lang="ja-JP" altLang="en-US" sz="1100">
              <a:latin typeface="BIZ UDゴシック" panose="020B0400000000000000" pitchFamily="49" charset="-128"/>
              <a:ea typeface="BIZ UDゴシック" panose="020B0400000000000000" pitchFamily="49" charset="-128"/>
            </a:rPr>
            <a:t>のセルの</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コピー貼付入力はしない</a:t>
          </a:r>
          <a:r>
            <a:rPr kumimoji="1" lang="ja-JP" altLang="en-US" sz="1100">
              <a:latin typeface="BIZ UDゴシック" panose="020B0400000000000000" pitchFamily="49" charset="-128"/>
              <a:ea typeface="BIZ UDゴシック" panose="020B0400000000000000" pitchFamily="49" charset="-128"/>
            </a:rPr>
            <a:t>でください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28</xdr:col>
          <xdr:colOff>175260</xdr:colOff>
          <xdr:row>62</xdr:row>
          <xdr:rowOff>175260</xdr:rowOff>
        </xdr:to>
        <xdr:sp macro="" textlink="">
          <xdr:nvSpPr>
            <xdr:cNvPr id="57345" name="Group Box 8" hidden="1">
              <a:extLst>
                <a:ext uri="{63B3BB69-23CF-44E3-9099-C40C66FF867C}">
                  <a14:compatExt spid="_x0000_s57345"/>
                </a:ext>
                <a:ext uri="{FF2B5EF4-FFF2-40B4-BE49-F238E27FC236}">
                  <a16:creationId xmlns:a16="http://schemas.microsoft.com/office/drawing/2014/main" id="{00000000-0008-0000-0700-000001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14</xdr:col>
          <xdr:colOff>22860</xdr:colOff>
          <xdr:row>62</xdr:row>
          <xdr:rowOff>175260</xdr:rowOff>
        </xdr:to>
        <xdr:sp macro="" textlink="">
          <xdr:nvSpPr>
            <xdr:cNvPr id="57346" name="Group Box 7" hidden="1">
              <a:extLst>
                <a:ext uri="{63B3BB69-23CF-44E3-9099-C40C66FF867C}">
                  <a14:compatExt spid="_x0000_s57346"/>
                </a:ext>
                <a:ext uri="{FF2B5EF4-FFF2-40B4-BE49-F238E27FC236}">
                  <a16:creationId xmlns:a16="http://schemas.microsoft.com/office/drawing/2014/main" id="{00000000-0008-0000-0700-000002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175260</xdr:rowOff>
        </xdr:from>
        <xdr:to>
          <xdr:col>27</xdr:col>
          <xdr:colOff>0</xdr:colOff>
          <xdr:row>46</xdr:row>
          <xdr:rowOff>60960</xdr:rowOff>
        </xdr:to>
        <xdr:sp macro="" textlink="">
          <xdr:nvSpPr>
            <xdr:cNvPr id="57347" name="Group Box 5" hidden="1">
              <a:extLst>
                <a:ext uri="{63B3BB69-23CF-44E3-9099-C40C66FF867C}">
                  <a14:compatExt spid="_x0000_s57347"/>
                </a:ext>
                <a:ext uri="{FF2B5EF4-FFF2-40B4-BE49-F238E27FC236}">
                  <a16:creationId xmlns:a16="http://schemas.microsoft.com/office/drawing/2014/main" id="{00000000-0008-0000-0700-000003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11</xdr:col>
          <xdr:colOff>175260</xdr:colOff>
          <xdr:row>43</xdr:row>
          <xdr:rowOff>175260</xdr:rowOff>
        </xdr:to>
        <xdr:sp macro="" textlink="">
          <xdr:nvSpPr>
            <xdr:cNvPr id="57348" name="Group Box 4" hidden="1">
              <a:extLst>
                <a:ext uri="{63B3BB69-23CF-44E3-9099-C40C66FF867C}">
                  <a14:compatExt spid="_x0000_s57348"/>
                </a:ext>
                <a:ext uri="{FF2B5EF4-FFF2-40B4-BE49-F238E27FC236}">
                  <a16:creationId xmlns:a16="http://schemas.microsoft.com/office/drawing/2014/main" id="{00000000-0008-0000-0700-000004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29</xdr:row>
          <xdr:rowOff>137160</xdr:rowOff>
        </xdr:from>
        <xdr:to>
          <xdr:col>28</xdr:col>
          <xdr:colOff>175260</xdr:colOff>
          <xdr:row>29</xdr:row>
          <xdr:rowOff>487680</xdr:rowOff>
        </xdr:to>
        <xdr:sp macro="" textlink="">
          <xdr:nvSpPr>
            <xdr:cNvPr id="57349" name="Group Box 3" hidden="1">
              <a:extLst>
                <a:ext uri="{63B3BB69-23CF-44E3-9099-C40C66FF867C}">
                  <a14:compatExt spid="_x0000_s57349"/>
                </a:ext>
                <a:ext uri="{FF2B5EF4-FFF2-40B4-BE49-F238E27FC236}">
                  <a16:creationId xmlns:a16="http://schemas.microsoft.com/office/drawing/2014/main" id="{00000000-0008-0000-0700-000005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20</xdr:row>
          <xdr:rowOff>137160</xdr:rowOff>
        </xdr:from>
        <xdr:to>
          <xdr:col>23</xdr:col>
          <xdr:colOff>0</xdr:colOff>
          <xdr:row>22</xdr:row>
          <xdr:rowOff>22860</xdr:rowOff>
        </xdr:to>
        <xdr:sp macro="" textlink="">
          <xdr:nvSpPr>
            <xdr:cNvPr id="57350" name="Group Box 2" hidden="1">
              <a:extLst>
                <a:ext uri="{63B3BB69-23CF-44E3-9099-C40C66FF867C}">
                  <a14:compatExt spid="_x0000_s57350"/>
                </a:ext>
                <a:ext uri="{FF2B5EF4-FFF2-40B4-BE49-F238E27FC236}">
                  <a16:creationId xmlns:a16="http://schemas.microsoft.com/office/drawing/2014/main" id="{00000000-0008-0000-0700-000006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15</xdr:row>
          <xdr:rowOff>15240</xdr:rowOff>
        </xdr:from>
        <xdr:to>
          <xdr:col>5</xdr:col>
          <xdr:colOff>22860</xdr:colOff>
          <xdr:row>16</xdr:row>
          <xdr:rowOff>0</xdr:rowOff>
        </xdr:to>
        <xdr:sp macro="" textlink="">
          <xdr:nvSpPr>
            <xdr:cNvPr id="57351" name="Option Button 1-4" hidden="1">
              <a:extLst>
                <a:ext uri="{63B3BB69-23CF-44E3-9099-C40C66FF867C}">
                  <a14:compatExt spid="_x0000_s57351"/>
                </a:ext>
                <a:ext uri="{FF2B5EF4-FFF2-40B4-BE49-F238E27FC236}">
                  <a16:creationId xmlns:a16="http://schemas.microsoft.com/office/drawing/2014/main" id="{00000000-0008-0000-0700-000007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0</xdr:rowOff>
        </xdr:from>
        <xdr:to>
          <xdr:col>5</xdr:col>
          <xdr:colOff>22860</xdr:colOff>
          <xdr:row>16</xdr:row>
          <xdr:rowOff>228600</xdr:rowOff>
        </xdr:to>
        <xdr:sp macro="" textlink="">
          <xdr:nvSpPr>
            <xdr:cNvPr id="57352" name="Option Button 1-3" hidden="1">
              <a:extLst>
                <a:ext uri="{63B3BB69-23CF-44E3-9099-C40C66FF867C}">
                  <a14:compatExt spid="_x0000_s57352"/>
                </a:ext>
                <a:ext uri="{FF2B5EF4-FFF2-40B4-BE49-F238E27FC236}">
                  <a16:creationId xmlns:a16="http://schemas.microsoft.com/office/drawing/2014/main" id="{00000000-0008-0000-0700-000008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243840</xdr:rowOff>
        </xdr:from>
        <xdr:to>
          <xdr:col>5</xdr:col>
          <xdr:colOff>22860</xdr:colOff>
          <xdr:row>17</xdr:row>
          <xdr:rowOff>213360</xdr:rowOff>
        </xdr:to>
        <xdr:sp macro="" textlink="">
          <xdr:nvSpPr>
            <xdr:cNvPr id="57353" name="Option Button 1-2" hidden="1">
              <a:extLst>
                <a:ext uri="{63B3BB69-23CF-44E3-9099-C40C66FF867C}">
                  <a14:compatExt spid="_x0000_s57353"/>
                </a:ext>
                <a:ext uri="{FF2B5EF4-FFF2-40B4-BE49-F238E27FC236}">
                  <a16:creationId xmlns:a16="http://schemas.microsoft.com/office/drawing/2014/main" id="{00000000-0008-0000-0700-000009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18</xdr:row>
          <xdr:rowOff>22860</xdr:rowOff>
        </xdr:from>
        <xdr:to>
          <xdr:col>5</xdr:col>
          <xdr:colOff>22860</xdr:colOff>
          <xdr:row>19</xdr:row>
          <xdr:rowOff>0</xdr:rowOff>
        </xdr:to>
        <xdr:sp macro="" textlink="">
          <xdr:nvSpPr>
            <xdr:cNvPr id="57354" name="Option Button 1-1" hidden="1">
              <a:extLst>
                <a:ext uri="{63B3BB69-23CF-44E3-9099-C40C66FF867C}">
                  <a14:compatExt spid="_x0000_s57354"/>
                </a:ext>
                <a:ext uri="{FF2B5EF4-FFF2-40B4-BE49-F238E27FC236}">
                  <a16:creationId xmlns:a16="http://schemas.microsoft.com/office/drawing/2014/main" id="{00000000-0008-0000-0700-00000A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14</xdr:row>
          <xdr:rowOff>175260</xdr:rowOff>
        </xdr:from>
        <xdr:to>
          <xdr:col>7</xdr:col>
          <xdr:colOff>22860</xdr:colOff>
          <xdr:row>19</xdr:row>
          <xdr:rowOff>60960</xdr:rowOff>
        </xdr:to>
        <xdr:sp macro="" textlink="">
          <xdr:nvSpPr>
            <xdr:cNvPr id="57355" name="該当要件G" hidden="1">
              <a:extLst>
                <a:ext uri="{63B3BB69-23CF-44E3-9099-C40C66FF867C}">
                  <a14:compatExt spid="_x0000_s57355"/>
                </a:ext>
                <a:ext uri="{FF2B5EF4-FFF2-40B4-BE49-F238E27FC236}">
                  <a16:creationId xmlns:a16="http://schemas.microsoft.com/office/drawing/2014/main" id="{00000000-0008-0000-0700-00000B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28</xdr:col>
          <xdr:colOff>175260</xdr:colOff>
          <xdr:row>43</xdr:row>
          <xdr:rowOff>175260</xdr:rowOff>
        </xdr:to>
        <xdr:sp macro="" textlink="">
          <xdr:nvSpPr>
            <xdr:cNvPr id="57356" name="Group Box 8" hidden="1">
              <a:extLst>
                <a:ext uri="{63B3BB69-23CF-44E3-9099-C40C66FF867C}">
                  <a14:compatExt spid="_x0000_s57356"/>
                </a:ext>
                <a:ext uri="{FF2B5EF4-FFF2-40B4-BE49-F238E27FC236}">
                  <a16:creationId xmlns:a16="http://schemas.microsoft.com/office/drawing/2014/main" id="{00000000-0008-0000-0700-00000C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37</xdr:row>
          <xdr:rowOff>137160</xdr:rowOff>
        </xdr:from>
        <xdr:to>
          <xdr:col>14</xdr:col>
          <xdr:colOff>22860</xdr:colOff>
          <xdr:row>39</xdr:row>
          <xdr:rowOff>22860</xdr:rowOff>
        </xdr:to>
        <xdr:sp macro="" textlink="">
          <xdr:nvSpPr>
            <xdr:cNvPr id="57357" name="Group Box 7" hidden="1">
              <a:extLst>
                <a:ext uri="{63B3BB69-23CF-44E3-9099-C40C66FF867C}">
                  <a14:compatExt spid="_x0000_s57357"/>
                </a:ext>
                <a:ext uri="{FF2B5EF4-FFF2-40B4-BE49-F238E27FC236}">
                  <a16:creationId xmlns:a16="http://schemas.microsoft.com/office/drawing/2014/main" id="{00000000-0008-0000-0700-00000D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35</xdr:row>
          <xdr:rowOff>137160</xdr:rowOff>
        </xdr:from>
        <xdr:to>
          <xdr:col>28</xdr:col>
          <xdr:colOff>175260</xdr:colOff>
          <xdr:row>36</xdr:row>
          <xdr:rowOff>251460</xdr:rowOff>
        </xdr:to>
        <xdr:sp macro="" textlink="">
          <xdr:nvSpPr>
            <xdr:cNvPr id="57358" name="Group Box 3" hidden="1">
              <a:extLst>
                <a:ext uri="{63B3BB69-23CF-44E3-9099-C40C66FF867C}">
                  <a14:compatExt spid="_x0000_s57358"/>
                </a:ext>
                <a:ext uri="{FF2B5EF4-FFF2-40B4-BE49-F238E27FC236}">
                  <a16:creationId xmlns:a16="http://schemas.microsoft.com/office/drawing/2014/main" id="{00000000-0008-0000-0700-00000E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18</xdr:col>
      <xdr:colOff>38100</xdr:colOff>
      <xdr:row>22</xdr:row>
      <xdr:rowOff>9525</xdr:rowOff>
    </xdr:from>
    <xdr:to>
      <xdr:col>35</xdr:col>
      <xdr:colOff>180975</xdr:colOff>
      <xdr:row>28</xdr:row>
      <xdr:rowOff>352425</xdr:rowOff>
    </xdr:to>
    <xdr:graphicFrame macro="">
      <xdr:nvGraphicFramePr>
        <xdr:cNvPr id="2" name="図表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16</xdr:col>
      <xdr:colOff>108088</xdr:colOff>
      <xdr:row>22</xdr:row>
      <xdr:rowOff>260075</xdr:rowOff>
    </xdr:from>
    <xdr:to>
      <xdr:col>17</xdr:col>
      <xdr:colOff>124654</xdr:colOff>
      <xdr:row>23</xdr:row>
      <xdr:rowOff>94423</xdr:rowOff>
    </xdr:to>
    <xdr:sp macro="" textlink="">
      <xdr:nvSpPr>
        <xdr:cNvPr id="3" name="矢印: 右 2">
          <a:extLst>
            <a:ext uri="{FF2B5EF4-FFF2-40B4-BE49-F238E27FC236}">
              <a16:creationId xmlns:a16="http://schemas.microsoft.com/office/drawing/2014/main" id="{00000000-0008-0000-0700-000003000000}"/>
            </a:ext>
          </a:extLst>
        </xdr:cNvPr>
        <xdr:cNvSpPr/>
      </xdr:nvSpPr>
      <xdr:spPr>
        <a:xfrm>
          <a:off x="4354333" y="5944595"/>
          <a:ext cx="229926" cy="221063"/>
        </a:xfrm>
        <a:prstGeom prst="right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49531</xdr:colOff>
      <xdr:row>19</xdr:row>
      <xdr:rowOff>156882</xdr:rowOff>
    </xdr:from>
    <xdr:to>
      <xdr:col>40</xdr:col>
      <xdr:colOff>560071</xdr:colOff>
      <xdr:row>25</xdr:row>
      <xdr:rowOff>11430</xdr:rowOff>
    </xdr:to>
    <xdr:sp macro="" textlink="">
      <xdr:nvSpPr>
        <xdr:cNvPr id="4" name="吹き出し: 四角形 3">
          <a:extLst>
            <a:ext uri="{FF2B5EF4-FFF2-40B4-BE49-F238E27FC236}">
              <a16:creationId xmlns:a16="http://schemas.microsoft.com/office/drawing/2014/main" id="{00000000-0008-0000-0700-000004000000}"/>
            </a:ext>
          </a:extLst>
        </xdr:cNvPr>
        <xdr:cNvSpPr/>
      </xdr:nvSpPr>
      <xdr:spPr>
        <a:xfrm>
          <a:off x="8549641" y="5197512"/>
          <a:ext cx="2009775" cy="1647153"/>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画像のアイコンをクリックして植物写真を添付してください。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画像の拡大・縮小の調整は事務局で行います。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画像サイズは</a:t>
          </a:r>
          <a:r>
            <a:rPr kumimoji="1" lang="en-US" altLang="ja-JP" sz="1100">
              <a:latin typeface="BIZ UDゴシック" panose="020B0400000000000000" pitchFamily="49" charset="-128"/>
              <a:ea typeface="BIZ UDゴシック" panose="020B0400000000000000" pitchFamily="49" charset="-128"/>
            </a:rPr>
            <a:t>1Mb</a:t>
          </a:r>
          <a:r>
            <a:rPr kumimoji="1" lang="ja-JP" altLang="en-US" sz="1100">
              <a:latin typeface="BIZ UDゴシック" panose="020B0400000000000000" pitchFamily="49" charset="-128"/>
              <a:ea typeface="BIZ UDゴシック" panose="020B0400000000000000" pitchFamily="49" charset="-128"/>
            </a:rPr>
            <a:t>以下を目安にご用意をお願いします。</a:t>
          </a:r>
        </a:p>
      </xdr:txBody>
    </xdr:sp>
    <xdr:clientData/>
  </xdr:twoCellAnchor>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28</xdr:col>
          <xdr:colOff>175260</xdr:colOff>
          <xdr:row>64</xdr:row>
          <xdr:rowOff>365760</xdr:rowOff>
        </xdr:to>
        <xdr:sp macro="" textlink="">
          <xdr:nvSpPr>
            <xdr:cNvPr id="57359" name="Group Box 8" hidden="1">
              <a:extLst>
                <a:ext uri="{63B3BB69-23CF-44E3-9099-C40C66FF867C}">
                  <a14:compatExt spid="_x0000_s57359"/>
                </a:ext>
                <a:ext uri="{FF2B5EF4-FFF2-40B4-BE49-F238E27FC236}">
                  <a16:creationId xmlns:a16="http://schemas.microsoft.com/office/drawing/2014/main" id="{00000000-0008-0000-0700-00000F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14</xdr:col>
          <xdr:colOff>22860</xdr:colOff>
          <xdr:row>64</xdr:row>
          <xdr:rowOff>365760</xdr:rowOff>
        </xdr:to>
        <xdr:sp macro="" textlink="">
          <xdr:nvSpPr>
            <xdr:cNvPr id="57360" name="Group Box 7" hidden="1">
              <a:extLst>
                <a:ext uri="{63B3BB69-23CF-44E3-9099-C40C66FF867C}">
                  <a14:compatExt spid="_x0000_s57360"/>
                </a:ext>
                <a:ext uri="{FF2B5EF4-FFF2-40B4-BE49-F238E27FC236}">
                  <a16:creationId xmlns:a16="http://schemas.microsoft.com/office/drawing/2014/main" id="{00000000-0008-0000-0700-000010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28</xdr:col>
          <xdr:colOff>175260</xdr:colOff>
          <xdr:row>66</xdr:row>
          <xdr:rowOff>381000</xdr:rowOff>
        </xdr:to>
        <xdr:sp macro="" textlink="">
          <xdr:nvSpPr>
            <xdr:cNvPr id="57361" name="Group Box 17" hidden="1">
              <a:extLst>
                <a:ext uri="{63B3BB69-23CF-44E3-9099-C40C66FF867C}">
                  <a14:compatExt spid="_x0000_s57361"/>
                </a:ext>
                <a:ext uri="{FF2B5EF4-FFF2-40B4-BE49-F238E27FC236}">
                  <a16:creationId xmlns:a16="http://schemas.microsoft.com/office/drawing/2014/main" id="{00000000-0008-0000-0700-000011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14</xdr:col>
          <xdr:colOff>22860</xdr:colOff>
          <xdr:row>66</xdr:row>
          <xdr:rowOff>381000</xdr:rowOff>
        </xdr:to>
        <xdr:sp macro="" textlink="">
          <xdr:nvSpPr>
            <xdr:cNvPr id="57362" name="Group Box 18" hidden="1">
              <a:extLst>
                <a:ext uri="{63B3BB69-23CF-44E3-9099-C40C66FF867C}">
                  <a14:compatExt spid="_x0000_s57362"/>
                </a:ext>
                <a:ext uri="{FF2B5EF4-FFF2-40B4-BE49-F238E27FC236}">
                  <a16:creationId xmlns:a16="http://schemas.microsoft.com/office/drawing/2014/main" id="{00000000-0008-0000-0700-000012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11</xdr:col>
          <xdr:colOff>175260</xdr:colOff>
          <xdr:row>45</xdr:row>
          <xdr:rowOff>114300</xdr:rowOff>
        </xdr:to>
        <xdr:sp macro="" textlink="">
          <xdr:nvSpPr>
            <xdr:cNvPr id="57363" name="Group Box 4" hidden="1">
              <a:extLst>
                <a:ext uri="{63B3BB69-23CF-44E3-9099-C40C66FF867C}">
                  <a14:compatExt spid="_x0000_s57363"/>
                </a:ext>
                <a:ext uri="{FF2B5EF4-FFF2-40B4-BE49-F238E27FC236}">
                  <a16:creationId xmlns:a16="http://schemas.microsoft.com/office/drawing/2014/main" id="{00000000-0008-0000-0700-000013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28</xdr:col>
          <xdr:colOff>175260</xdr:colOff>
          <xdr:row>45</xdr:row>
          <xdr:rowOff>114300</xdr:rowOff>
        </xdr:to>
        <xdr:sp macro="" textlink="">
          <xdr:nvSpPr>
            <xdr:cNvPr id="57364" name="Group Box 20" hidden="1">
              <a:extLst>
                <a:ext uri="{63B3BB69-23CF-44E3-9099-C40C66FF867C}">
                  <a14:compatExt spid="_x0000_s57364"/>
                </a:ext>
                <a:ext uri="{FF2B5EF4-FFF2-40B4-BE49-F238E27FC236}">
                  <a16:creationId xmlns:a16="http://schemas.microsoft.com/office/drawing/2014/main" id="{00000000-0008-0000-0700-000014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65</xdr:row>
          <xdr:rowOff>60960</xdr:rowOff>
        </xdr:from>
        <xdr:to>
          <xdr:col>12</xdr:col>
          <xdr:colOff>106680</xdr:colOff>
          <xdr:row>65</xdr:row>
          <xdr:rowOff>327660</xdr:rowOff>
        </xdr:to>
        <xdr:sp macro="" textlink="">
          <xdr:nvSpPr>
            <xdr:cNvPr id="57365" name="Check Box 21" hidden="1">
              <a:extLst>
                <a:ext uri="{63B3BB69-23CF-44E3-9099-C40C66FF867C}">
                  <a14:compatExt spid="_x0000_s57365"/>
                </a:ext>
                <a:ext uri="{FF2B5EF4-FFF2-40B4-BE49-F238E27FC236}">
                  <a16:creationId xmlns:a16="http://schemas.microsoft.com/office/drawing/2014/main" id="{00000000-0008-0000-0700-000015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988308</xdr:colOff>
          <xdr:row>33</xdr:row>
          <xdr:rowOff>170626</xdr:rowOff>
        </xdr:from>
        <xdr:to>
          <xdr:col>25</xdr:col>
          <xdr:colOff>3371</xdr:colOff>
          <xdr:row>35</xdr:row>
          <xdr:rowOff>22174</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1732379" y="9771826"/>
              <a:ext cx="4340098" cy="380466"/>
              <a:chOff x="1723572" y="9771990"/>
              <a:chExt cx="4311323" cy="386312"/>
            </a:xfrm>
          </xdr:grpSpPr>
          <xdr:sp macro="" textlink="">
            <xdr:nvSpPr>
              <xdr:cNvPr id="57366" name="Option Button 7-3" hidden="1">
                <a:extLst>
                  <a:ext uri="{63B3BB69-23CF-44E3-9099-C40C66FF867C}">
                    <a14:compatExt spid="_x0000_s57366"/>
                  </a:ext>
                  <a:ext uri="{FF2B5EF4-FFF2-40B4-BE49-F238E27FC236}">
                    <a16:creationId xmlns:a16="http://schemas.microsoft.com/office/drawing/2014/main" id="{00000000-0008-0000-0700-000016E00000}"/>
                  </a:ext>
                </a:extLst>
              </xdr:cNvPr>
              <xdr:cNvSpPr/>
            </xdr:nvSpPr>
            <xdr:spPr bwMode="auto">
              <a:xfrm>
                <a:off x="1723572" y="9771990"/>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7367" name="Option Button 7-2" hidden="1">
                <a:extLst>
                  <a:ext uri="{63B3BB69-23CF-44E3-9099-C40C66FF867C}">
                    <a14:compatExt spid="_x0000_s57367"/>
                  </a:ext>
                  <a:ext uri="{FF2B5EF4-FFF2-40B4-BE49-F238E27FC236}">
                    <a16:creationId xmlns:a16="http://schemas.microsoft.com/office/drawing/2014/main" id="{00000000-0008-0000-0700-000017E00000}"/>
                  </a:ext>
                </a:extLst>
              </xdr:cNvPr>
              <xdr:cNvSpPr/>
            </xdr:nvSpPr>
            <xdr:spPr bwMode="auto">
              <a:xfrm>
                <a:off x="3571278"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7368" name="Option Button 7-1" hidden="1">
                <a:extLst>
                  <a:ext uri="{63B3BB69-23CF-44E3-9099-C40C66FF867C}">
                    <a14:compatExt spid="_x0000_s57368"/>
                  </a:ext>
                  <a:ext uri="{FF2B5EF4-FFF2-40B4-BE49-F238E27FC236}">
                    <a16:creationId xmlns:a16="http://schemas.microsoft.com/office/drawing/2014/main" id="{00000000-0008-0000-0700-000018E00000}"/>
                  </a:ext>
                </a:extLst>
              </xdr:cNvPr>
              <xdr:cNvSpPr/>
            </xdr:nvSpPr>
            <xdr:spPr bwMode="auto">
              <a:xfrm>
                <a:off x="5829594"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32</xdr:row>
          <xdr:rowOff>99060</xdr:rowOff>
        </xdr:from>
        <xdr:to>
          <xdr:col>38</xdr:col>
          <xdr:colOff>441960</xdr:colOff>
          <xdr:row>36</xdr:row>
          <xdr:rowOff>60960</xdr:rowOff>
        </xdr:to>
        <xdr:sp macro="" textlink="">
          <xdr:nvSpPr>
            <xdr:cNvPr id="57369" name="審査区画G" hidden="1">
              <a:extLst>
                <a:ext uri="{63B3BB69-23CF-44E3-9099-C40C66FF867C}">
                  <a14:compatExt spid="_x0000_s57369"/>
                </a:ext>
                <a:ext uri="{FF2B5EF4-FFF2-40B4-BE49-F238E27FC236}">
                  <a16:creationId xmlns:a16="http://schemas.microsoft.com/office/drawing/2014/main" id="{00000000-0008-0000-0700-000019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54864" rIns="0" bIns="0" anchor="t" upright="1"/>
            <a:lstStyle/>
            <a:p>
              <a:pPr algn="l" rtl="0">
                <a:defRPr sz="1000"/>
              </a:pPr>
              <a:r>
                <a:rPr lang="ja-JP" altLang="en-US" sz="1300" b="0" i="0" u="none" strike="noStrike" baseline="0">
                  <a:solidFill>
                    <a:srgbClr val="000000"/>
                  </a:solidFill>
                  <a:latin typeface="游ゴシック"/>
                  <a:ea typeface="游ゴシック"/>
                </a:rPr>
                <a:t>グループ</a:t>
              </a:r>
              <a:r>
                <a:rPr lang="ja-JP" altLang="en-US" sz="1300" b="0" i="0" u="none" strike="noStrike" baseline="0">
                  <a:solidFill>
                    <a:srgbClr val="000000"/>
                  </a:solidFill>
                  <a:latin typeface="Lucida Grande"/>
                  <a:ea typeface="游ゴシック"/>
                </a:rPr>
                <a:t> 133</a:t>
              </a:r>
              <a:endParaRPr lang="ja-JP" altLang="en-US" sz="1300" b="0" i="0" u="none" strike="noStrike" baseline="0">
                <a:solidFill>
                  <a:srgbClr val="000000"/>
                </a:solidFill>
                <a:latin typeface="Lucida Grande"/>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56</xdr:row>
          <xdr:rowOff>243840</xdr:rowOff>
        </xdr:from>
        <xdr:to>
          <xdr:col>25</xdr:col>
          <xdr:colOff>60960</xdr:colOff>
          <xdr:row>57</xdr:row>
          <xdr:rowOff>213360</xdr:rowOff>
        </xdr:to>
        <xdr:sp macro="" textlink="">
          <xdr:nvSpPr>
            <xdr:cNvPr id="57370" name="Option Button 6-6" hidden="1">
              <a:extLst>
                <a:ext uri="{63B3BB69-23CF-44E3-9099-C40C66FF867C}">
                  <a14:compatExt spid="_x0000_s57370"/>
                </a:ext>
                <a:ext uri="{FF2B5EF4-FFF2-40B4-BE49-F238E27FC236}">
                  <a16:creationId xmlns:a16="http://schemas.microsoft.com/office/drawing/2014/main" id="{00000000-0008-0000-0700-00001A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55</xdr:row>
          <xdr:rowOff>175260</xdr:rowOff>
        </xdr:from>
        <xdr:to>
          <xdr:col>25</xdr:col>
          <xdr:colOff>38100</xdr:colOff>
          <xdr:row>56</xdr:row>
          <xdr:rowOff>213360</xdr:rowOff>
        </xdr:to>
        <xdr:sp macro="" textlink="">
          <xdr:nvSpPr>
            <xdr:cNvPr id="57371" name="Option Button 6-5" hidden="1">
              <a:extLst>
                <a:ext uri="{63B3BB69-23CF-44E3-9099-C40C66FF867C}">
                  <a14:compatExt spid="_x0000_s57371"/>
                </a:ext>
                <a:ext uri="{FF2B5EF4-FFF2-40B4-BE49-F238E27FC236}">
                  <a16:creationId xmlns:a16="http://schemas.microsoft.com/office/drawing/2014/main" id="{00000000-0008-0000-0700-00001B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55</xdr:row>
          <xdr:rowOff>175260</xdr:rowOff>
        </xdr:from>
        <xdr:to>
          <xdr:col>14</xdr:col>
          <xdr:colOff>60960</xdr:colOff>
          <xdr:row>56</xdr:row>
          <xdr:rowOff>213360</xdr:rowOff>
        </xdr:to>
        <xdr:sp macro="" textlink="">
          <xdr:nvSpPr>
            <xdr:cNvPr id="57372" name="Option Button 6-4" hidden="1">
              <a:extLst>
                <a:ext uri="{63B3BB69-23CF-44E3-9099-C40C66FF867C}">
                  <a14:compatExt spid="_x0000_s57372"/>
                </a:ext>
                <a:ext uri="{FF2B5EF4-FFF2-40B4-BE49-F238E27FC236}">
                  <a16:creationId xmlns:a16="http://schemas.microsoft.com/office/drawing/2014/main" id="{00000000-0008-0000-0700-00001C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56</xdr:row>
          <xdr:rowOff>243840</xdr:rowOff>
        </xdr:from>
        <xdr:to>
          <xdr:col>14</xdr:col>
          <xdr:colOff>60960</xdr:colOff>
          <xdr:row>57</xdr:row>
          <xdr:rowOff>213360</xdr:rowOff>
        </xdr:to>
        <xdr:sp macro="" textlink="">
          <xdr:nvSpPr>
            <xdr:cNvPr id="57373" name="Option Button 6-3" hidden="1">
              <a:extLst>
                <a:ext uri="{63B3BB69-23CF-44E3-9099-C40C66FF867C}">
                  <a14:compatExt spid="_x0000_s57373"/>
                </a:ext>
                <a:ext uri="{FF2B5EF4-FFF2-40B4-BE49-F238E27FC236}">
                  <a16:creationId xmlns:a16="http://schemas.microsoft.com/office/drawing/2014/main" id="{00000000-0008-0000-0700-00001D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56</xdr:row>
          <xdr:rowOff>243840</xdr:rowOff>
        </xdr:from>
        <xdr:to>
          <xdr:col>5</xdr:col>
          <xdr:colOff>60960</xdr:colOff>
          <xdr:row>57</xdr:row>
          <xdr:rowOff>213360</xdr:rowOff>
        </xdr:to>
        <xdr:sp macro="" textlink="">
          <xdr:nvSpPr>
            <xdr:cNvPr id="57374" name="Option Button 6-2" hidden="1">
              <a:extLst>
                <a:ext uri="{63B3BB69-23CF-44E3-9099-C40C66FF867C}">
                  <a14:compatExt spid="_x0000_s57374"/>
                </a:ext>
                <a:ext uri="{FF2B5EF4-FFF2-40B4-BE49-F238E27FC236}">
                  <a16:creationId xmlns:a16="http://schemas.microsoft.com/office/drawing/2014/main" id="{00000000-0008-0000-0700-00001E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55</xdr:row>
          <xdr:rowOff>175260</xdr:rowOff>
        </xdr:from>
        <xdr:to>
          <xdr:col>5</xdr:col>
          <xdr:colOff>60960</xdr:colOff>
          <xdr:row>56</xdr:row>
          <xdr:rowOff>213360</xdr:rowOff>
        </xdr:to>
        <xdr:sp macro="" textlink="">
          <xdr:nvSpPr>
            <xdr:cNvPr id="57375" name="Option Button 6-1" hidden="1">
              <a:extLst>
                <a:ext uri="{63B3BB69-23CF-44E3-9099-C40C66FF867C}">
                  <a14:compatExt spid="_x0000_s57375"/>
                </a:ext>
                <a:ext uri="{FF2B5EF4-FFF2-40B4-BE49-F238E27FC236}">
                  <a16:creationId xmlns:a16="http://schemas.microsoft.com/office/drawing/2014/main" id="{00000000-0008-0000-0700-00001FE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55</xdr:row>
          <xdr:rowOff>175260</xdr:rowOff>
        </xdr:from>
        <xdr:to>
          <xdr:col>35</xdr:col>
          <xdr:colOff>106680</xdr:colOff>
          <xdr:row>58</xdr:row>
          <xdr:rowOff>60960</xdr:rowOff>
        </xdr:to>
        <xdr:sp macro="" textlink="">
          <xdr:nvSpPr>
            <xdr:cNvPr id="57376" name="供給可能量G" hidden="1">
              <a:extLst>
                <a:ext uri="{63B3BB69-23CF-44E3-9099-C40C66FF867C}">
                  <a14:compatExt spid="_x0000_s57376"/>
                </a:ext>
                <a:ext uri="{FF2B5EF4-FFF2-40B4-BE49-F238E27FC236}">
                  <a16:creationId xmlns:a16="http://schemas.microsoft.com/office/drawing/2014/main" id="{00000000-0008-0000-0700-000020E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37</xdr:col>
      <xdr:colOff>22411</xdr:colOff>
      <xdr:row>31</xdr:row>
      <xdr:rowOff>145676</xdr:rowOff>
    </xdr:from>
    <xdr:to>
      <xdr:col>40</xdr:col>
      <xdr:colOff>466948</xdr:colOff>
      <xdr:row>36</xdr:row>
      <xdr:rowOff>172459</xdr:rowOff>
    </xdr:to>
    <xdr:sp macro="" textlink="">
      <xdr:nvSpPr>
        <xdr:cNvPr id="6" name="吹き出し: 四角形 5">
          <a:extLst>
            <a:ext uri="{FF2B5EF4-FFF2-40B4-BE49-F238E27FC236}">
              <a16:creationId xmlns:a16="http://schemas.microsoft.com/office/drawing/2014/main" id="{00000000-0008-0000-0700-000006000000}"/>
            </a:ext>
          </a:extLst>
        </xdr:cNvPr>
        <xdr:cNvSpPr/>
      </xdr:nvSpPr>
      <xdr:spPr>
        <a:xfrm>
          <a:off x="8514901" y="9287771"/>
          <a:ext cx="1955202" cy="1244078"/>
        </a:xfrm>
        <a:prstGeom prst="wedgeRectCallout">
          <a:avLst>
            <a:gd name="adj1" fmla="val -48044"/>
            <a:gd name="adj2" fmla="val 121984"/>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通常管理区画と省管理区画の両方を希望される場合、２区画分の納品を</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お願いいたします。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両区画希望の場合のみ、「２面」分を掲載するように自動設定しております。</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9525</xdr:colOff>
      <xdr:row>39</xdr:row>
      <xdr:rowOff>95250</xdr:rowOff>
    </xdr:from>
    <xdr:to>
      <xdr:col>40</xdr:col>
      <xdr:colOff>454062</xdr:colOff>
      <xdr:row>40</xdr:row>
      <xdr:rowOff>188708</xdr:rowOff>
    </xdr:to>
    <xdr:sp macro="" textlink="">
      <xdr:nvSpPr>
        <xdr:cNvPr id="8" name="吹き出し: 四角形 7">
          <a:extLst>
            <a:ext uri="{FF2B5EF4-FFF2-40B4-BE49-F238E27FC236}">
              <a16:creationId xmlns:a16="http://schemas.microsoft.com/office/drawing/2014/main" id="{00000000-0008-0000-0700-000008000000}"/>
            </a:ext>
          </a:extLst>
        </xdr:cNvPr>
        <xdr:cNvSpPr/>
      </xdr:nvSpPr>
      <xdr:spPr>
        <a:xfrm>
          <a:off x="8507730" y="11254740"/>
          <a:ext cx="1947582" cy="516368"/>
        </a:xfrm>
        <a:prstGeom prst="wedgeRectCallout">
          <a:avLst>
            <a:gd name="adj1" fmla="val -50689"/>
            <a:gd name="adj2" fmla="val 17655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記載例：ホワイトからピンクに色変わりする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43815</xdr:colOff>
      <xdr:row>43</xdr:row>
      <xdr:rowOff>57150</xdr:rowOff>
    </xdr:from>
    <xdr:to>
      <xdr:col>40</xdr:col>
      <xdr:colOff>505497</xdr:colOff>
      <xdr:row>45</xdr:row>
      <xdr:rowOff>113</xdr:rowOff>
    </xdr:to>
    <xdr:sp macro="" textlink="">
      <xdr:nvSpPr>
        <xdr:cNvPr id="9" name="吹き出し: 四角形 8">
          <a:extLst>
            <a:ext uri="{FF2B5EF4-FFF2-40B4-BE49-F238E27FC236}">
              <a16:creationId xmlns:a16="http://schemas.microsoft.com/office/drawing/2014/main" id="{00000000-0008-0000-0700-000009000000}"/>
            </a:ext>
          </a:extLst>
        </xdr:cNvPr>
        <xdr:cNvSpPr/>
      </xdr:nvSpPr>
      <xdr:spPr>
        <a:xfrm>
          <a:off x="8713470" y="12369165"/>
          <a:ext cx="1795182" cy="44207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記載例：斑入り</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93345</xdr:colOff>
      <xdr:row>60</xdr:row>
      <xdr:rowOff>228600</xdr:rowOff>
    </xdr:from>
    <xdr:to>
      <xdr:col>40</xdr:col>
      <xdr:colOff>560742</xdr:colOff>
      <xdr:row>61</xdr:row>
      <xdr:rowOff>163943</xdr:rowOff>
    </xdr:to>
    <xdr:sp macro="" textlink="">
      <xdr:nvSpPr>
        <xdr:cNvPr id="10" name="吹き出し: 四角形 9">
          <a:extLst>
            <a:ext uri="{FF2B5EF4-FFF2-40B4-BE49-F238E27FC236}">
              <a16:creationId xmlns:a16="http://schemas.microsoft.com/office/drawing/2014/main" id="{00000000-0008-0000-0700-00000A000000}"/>
            </a:ext>
          </a:extLst>
        </xdr:cNvPr>
        <xdr:cNvSpPr/>
      </xdr:nvSpPr>
      <xdr:spPr>
        <a:xfrm>
          <a:off x="8764905" y="17973675"/>
          <a:ext cx="1795182" cy="70115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記載例：（球根）冷蔵処理あり。生分解性ポットでの納品。</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53788</xdr:colOff>
      <xdr:row>2</xdr:row>
      <xdr:rowOff>8965</xdr:rowOff>
    </xdr:from>
    <xdr:to>
      <xdr:col>40</xdr:col>
      <xdr:colOff>568138</xdr:colOff>
      <xdr:row>6</xdr:row>
      <xdr:rowOff>14570</xdr:rowOff>
    </xdr:to>
    <xdr:sp macro="" textlink="">
      <xdr:nvSpPr>
        <xdr:cNvPr id="11" name="吹き出し: 四角形 10">
          <a:extLst>
            <a:ext uri="{FF2B5EF4-FFF2-40B4-BE49-F238E27FC236}">
              <a16:creationId xmlns:a16="http://schemas.microsoft.com/office/drawing/2014/main" id="{00000000-0008-0000-0700-00000B000000}"/>
            </a:ext>
          </a:extLst>
        </xdr:cNvPr>
        <xdr:cNvSpPr/>
      </xdr:nvSpPr>
      <xdr:spPr>
        <a:xfrm>
          <a:off x="8444753" y="475130"/>
          <a:ext cx="2020420" cy="1296522"/>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白いセルは、直接、テキスト記入をお願いします。クリーム色は、選択肢からお選びください。</a:t>
          </a:r>
          <a:r>
            <a:rPr kumimoji="1" lang="ja-JP" altLang="en-US" sz="1100">
              <a:solidFill>
                <a:srgbClr val="FF0000"/>
              </a:solidFill>
              <a:latin typeface="BIZ UDゴシック" panose="020B0400000000000000" pitchFamily="49" charset="-128"/>
              <a:ea typeface="BIZ UDゴシック" panose="020B0400000000000000" pitchFamily="49" charset="-128"/>
            </a:rPr>
            <a:t>クリーム色</a:t>
          </a:r>
          <a:r>
            <a:rPr kumimoji="1" lang="ja-JP" altLang="en-US" sz="1100">
              <a:latin typeface="BIZ UDゴシック" panose="020B0400000000000000" pitchFamily="49" charset="-128"/>
              <a:ea typeface="BIZ UDゴシック" panose="020B0400000000000000" pitchFamily="49" charset="-128"/>
            </a:rPr>
            <a:t>のセルの</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コピー貼付入力はしない</a:t>
          </a:r>
          <a:r>
            <a:rPr kumimoji="1" lang="ja-JP" altLang="en-US" sz="1100">
              <a:latin typeface="BIZ UDゴシック" panose="020B0400000000000000" pitchFamily="49" charset="-128"/>
              <a:ea typeface="BIZ UDゴシック" panose="020B0400000000000000" pitchFamily="49" charset="-128"/>
            </a:rPr>
            <a:t>でください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28</xdr:col>
          <xdr:colOff>175260</xdr:colOff>
          <xdr:row>62</xdr:row>
          <xdr:rowOff>175260</xdr:rowOff>
        </xdr:to>
        <xdr:sp macro="" textlink="">
          <xdr:nvSpPr>
            <xdr:cNvPr id="58369" name="Group Box 8" hidden="1">
              <a:extLst>
                <a:ext uri="{63B3BB69-23CF-44E3-9099-C40C66FF867C}">
                  <a14:compatExt spid="_x0000_s58369"/>
                </a:ext>
                <a:ext uri="{FF2B5EF4-FFF2-40B4-BE49-F238E27FC236}">
                  <a16:creationId xmlns:a16="http://schemas.microsoft.com/office/drawing/2014/main" id="{00000000-0008-0000-0800-000001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61</xdr:row>
          <xdr:rowOff>0</xdr:rowOff>
        </xdr:from>
        <xdr:to>
          <xdr:col>14</xdr:col>
          <xdr:colOff>22860</xdr:colOff>
          <xdr:row>62</xdr:row>
          <xdr:rowOff>175260</xdr:rowOff>
        </xdr:to>
        <xdr:sp macro="" textlink="">
          <xdr:nvSpPr>
            <xdr:cNvPr id="58370" name="Group Box 7" hidden="1">
              <a:extLst>
                <a:ext uri="{63B3BB69-23CF-44E3-9099-C40C66FF867C}">
                  <a14:compatExt spid="_x0000_s58370"/>
                </a:ext>
                <a:ext uri="{FF2B5EF4-FFF2-40B4-BE49-F238E27FC236}">
                  <a16:creationId xmlns:a16="http://schemas.microsoft.com/office/drawing/2014/main" id="{00000000-0008-0000-0800-000002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175260</xdr:rowOff>
        </xdr:from>
        <xdr:to>
          <xdr:col>27</xdr:col>
          <xdr:colOff>0</xdr:colOff>
          <xdr:row>46</xdr:row>
          <xdr:rowOff>60960</xdr:rowOff>
        </xdr:to>
        <xdr:sp macro="" textlink="">
          <xdr:nvSpPr>
            <xdr:cNvPr id="58371" name="Group Box 5" hidden="1">
              <a:extLst>
                <a:ext uri="{63B3BB69-23CF-44E3-9099-C40C66FF867C}">
                  <a14:compatExt spid="_x0000_s58371"/>
                </a:ext>
                <a:ext uri="{FF2B5EF4-FFF2-40B4-BE49-F238E27FC236}">
                  <a16:creationId xmlns:a16="http://schemas.microsoft.com/office/drawing/2014/main" id="{00000000-0008-0000-0800-000003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11</xdr:col>
          <xdr:colOff>175260</xdr:colOff>
          <xdr:row>43</xdr:row>
          <xdr:rowOff>175260</xdr:rowOff>
        </xdr:to>
        <xdr:sp macro="" textlink="">
          <xdr:nvSpPr>
            <xdr:cNvPr id="58372" name="Group Box 4" hidden="1">
              <a:extLst>
                <a:ext uri="{63B3BB69-23CF-44E3-9099-C40C66FF867C}">
                  <a14:compatExt spid="_x0000_s58372"/>
                </a:ext>
                <a:ext uri="{FF2B5EF4-FFF2-40B4-BE49-F238E27FC236}">
                  <a16:creationId xmlns:a16="http://schemas.microsoft.com/office/drawing/2014/main" id="{00000000-0008-0000-0800-000004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29</xdr:row>
          <xdr:rowOff>137160</xdr:rowOff>
        </xdr:from>
        <xdr:to>
          <xdr:col>28</xdr:col>
          <xdr:colOff>175260</xdr:colOff>
          <xdr:row>29</xdr:row>
          <xdr:rowOff>487680</xdr:rowOff>
        </xdr:to>
        <xdr:sp macro="" textlink="">
          <xdr:nvSpPr>
            <xdr:cNvPr id="58373" name="Group Box 3" hidden="1">
              <a:extLst>
                <a:ext uri="{63B3BB69-23CF-44E3-9099-C40C66FF867C}">
                  <a14:compatExt spid="_x0000_s58373"/>
                </a:ext>
                <a:ext uri="{FF2B5EF4-FFF2-40B4-BE49-F238E27FC236}">
                  <a16:creationId xmlns:a16="http://schemas.microsoft.com/office/drawing/2014/main" id="{00000000-0008-0000-0800-000005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20</xdr:row>
          <xdr:rowOff>137160</xdr:rowOff>
        </xdr:from>
        <xdr:to>
          <xdr:col>23</xdr:col>
          <xdr:colOff>0</xdr:colOff>
          <xdr:row>22</xdr:row>
          <xdr:rowOff>22860</xdr:rowOff>
        </xdr:to>
        <xdr:sp macro="" textlink="">
          <xdr:nvSpPr>
            <xdr:cNvPr id="58374" name="Group Box 2" hidden="1">
              <a:extLst>
                <a:ext uri="{63B3BB69-23CF-44E3-9099-C40C66FF867C}">
                  <a14:compatExt spid="_x0000_s58374"/>
                </a:ext>
                <a:ext uri="{FF2B5EF4-FFF2-40B4-BE49-F238E27FC236}">
                  <a16:creationId xmlns:a16="http://schemas.microsoft.com/office/drawing/2014/main" id="{00000000-0008-0000-0800-000006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15</xdr:row>
          <xdr:rowOff>15240</xdr:rowOff>
        </xdr:from>
        <xdr:to>
          <xdr:col>5</xdr:col>
          <xdr:colOff>22860</xdr:colOff>
          <xdr:row>16</xdr:row>
          <xdr:rowOff>0</xdr:rowOff>
        </xdr:to>
        <xdr:sp macro="" textlink="">
          <xdr:nvSpPr>
            <xdr:cNvPr id="58375" name="Option Button 1-4" hidden="1">
              <a:extLst>
                <a:ext uri="{63B3BB69-23CF-44E3-9099-C40C66FF867C}">
                  <a14:compatExt spid="_x0000_s58375"/>
                </a:ext>
                <a:ext uri="{FF2B5EF4-FFF2-40B4-BE49-F238E27FC236}">
                  <a16:creationId xmlns:a16="http://schemas.microsoft.com/office/drawing/2014/main" id="{00000000-0008-0000-0800-000007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0</xdr:rowOff>
        </xdr:from>
        <xdr:to>
          <xdr:col>5</xdr:col>
          <xdr:colOff>22860</xdr:colOff>
          <xdr:row>16</xdr:row>
          <xdr:rowOff>228600</xdr:rowOff>
        </xdr:to>
        <xdr:sp macro="" textlink="">
          <xdr:nvSpPr>
            <xdr:cNvPr id="58376" name="Option Button 1-3" hidden="1">
              <a:extLst>
                <a:ext uri="{63B3BB69-23CF-44E3-9099-C40C66FF867C}">
                  <a14:compatExt spid="_x0000_s58376"/>
                </a:ext>
                <a:ext uri="{FF2B5EF4-FFF2-40B4-BE49-F238E27FC236}">
                  <a16:creationId xmlns:a16="http://schemas.microsoft.com/office/drawing/2014/main" id="{00000000-0008-0000-0800-000008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16</xdr:row>
          <xdr:rowOff>243840</xdr:rowOff>
        </xdr:from>
        <xdr:to>
          <xdr:col>5</xdr:col>
          <xdr:colOff>22860</xdr:colOff>
          <xdr:row>17</xdr:row>
          <xdr:rowOff>213360</xdr:rowOff>
        </xdr:to>
        <xdr:sp macro="" textlink="">
          <xdr:nvSpPr>
            <xdr:cNvPr id="58377" name="Option Button 1-2" hidden="1">
              <a:extLst>
                <a:ext uri="{63B3BB69-23CF-44E3-9099-C40C66FF867C}">
                  <a14:compatExt spid="_x0000_s58377"/>
                </a:ext>
                <a:ext uri="{FF2B5EF4-FFF2-40B4-BE49-F238E27FC236}">
                  <a16:creationId xmlns:a16="http://schemas.microsoft.com/office/drawing/2014/main" id="{00000000-0008-0000-0800-000009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18</xdr:row>
          <xdr:rowOff>22860</xdr:rowOff>
        </xdr:from>
        <xdr:to>
          <xdr:col>5</xdr:col>
          <xdr:colOff>22860</xdr:colOff>
          <xdr:row>19</xdr:row>
          <xdr:rowOff>0</xdr:rowOff>
        </xdr:to>
        <xdr:sp macro="" textlink="">
          <xdr:nvSpPr>
            <xdr:cNvPr id="58378" name="Option Button 1-1" hidden="1">
              <a:extLst>
                <a:ext uri="{63B3BB69-23CF-44E3-9099-C40C66FF867C}">
                  <a14:compatExt spid="_x0000_s58378"/>
                </a:ext>
                <a:ext uri="{FF2B5EF4-FFF2-40B4-BE49-F238E27FC236}">
                  <a16:creationId xmlns:a16="http://schemas.microsoft.com/office/drawing/2014/main" id="{00000000-0008-0000-0800-00000A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14</xdr:row>
          <xdr:rowOff>175260</xdr:rowOff>
        </xdr:from>
        <xdr:to>
          <xdr:col>7</xdr:col>
          <xdr:colOff>22860</xdr:colOff>
          <xdr:row>19</xdr:row>
          <xdr:rowOff>60960</xdr:rowOff>
        </xdr:to>
        <xdr:sp macro="" textlink="">
          <xdr:nvSpPr>
            <xdr:cNvPr id="58379" name="該当要件G" hidden="1">
              <a:extLst>
                <a:ext uri="{63B3BB69-23CF-44E3-9099-C40C66FF867C}">
                  <a14:compatExt spid="_x0000_s58379"/>
                </a:ext>
                <a:ext uri="{FF2B5EF4-FFF2-40B4-BE49-F238E27FC236}">
                  <a16:creationId xmlns:a16="http://schemas.microsoft.com/office/drawing/2014/main" id="{00000000-0008-0000-0800-00000B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42</xdr:row>
          <xdr:rowOff>0</xdr:rowOff>
        </xdr:from>
        <xdr:to>
          <xdr:col>28</xdr:col>
          <xdr:colOff>175260</xdr:colOff>
          <xdr:row>43</xdr:row>
          <xdr:rowOff>175260</xdr:rowOff>
        </xdr:to>
        <xdr:sp macro="" textlink="">
          <xdr:nvSpPr>
            <xdr:cNvPr id="58380" name="Group Box 8" hidden="1">
              <a:extLst>
                <a:ext uri="{63B3BB69-23CF-44E3-9099-C40C66FF867C}">
                  <a14:compatExt spid="_x0000_s58380"/>
                </a:ext>
                <a:ext uri="{FF2B5EF4-FFF2-40B4-BE49-F238E27FC236}">
                  <a16:creationId xmlns:a16="http://schemas.microsoft.com/office/drawing/2014/main" id="{00000000-0008-0000-0800-00000C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37</xdr:row>
          <xdr:rowOff>137160</xdr:rowOff>
        </xdr:from>
        <xdr:to>
          <xdr:col>14</xdr:col>
          <xdr:colOff>22860</xdr:colOff>
          <xdr:row>39</xdr:row>
          <xdr:rowOff>22860</xdr:rowOff>
        </xdr:to>
        <xdr:sp macro="" textlink="">
          <xdr:nvSpPr>
            <xdr:cNvPr id="58381" name="Group Box 7" hidden="1">
              <a:extLst>
                <a:ext uri="{63B3BB69-23CF-44E3-9099-C40C66FF867C}">
                  <a14:compatExt spid="_x0000_s58381"/>
                </a:ext>
                <a:ext uri="{FF2B5EF4-FFF2-40B4-BE49-F238E27FC236}">
                  <a16:creationId xmlns:a16="http://schemas.microsoft.com/office/drawing/2014/main" id="{00000000-0008-0000-0800-00000D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35</xdr:row>
          <xdr:rowOff>137160</xdr:rowOff>
        </xdr:from>
        <xdr:to>
          <xdr:col>28</xdr:col>
          <xdr:colOff>175260</xdr:colOff>
          <xdr:row>36</xdr:row>
          <xdr:rowOff>251460</xdr:rowOff>
        </xdr:to>
        <xdr:sp macro="" textlink="">
          <xdr:nvSpPr>
            <xdr:cNvPr id="58382" name="Group Box 3" hidden="1">
              <a:extLst>
                <a:ext uri="{63B3BB69-23CF-44E3-9099-C40C66FF867C}">
                  <a14:compatExt spid="_x0000_s58382"/>
                </a:ext>
                <a:ext uri="{FF2B5EF4-FFF2-40B4-BE49-F238E27FC236}">
                  <a16:creationId xmlns:a16="http://schemas.microsoft.com/office/drawing/2014/main" id="{00000000-0008-0000-0800-00000E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18</xdr:col>
      <xdr:colOff>38100</xdr:colOff>
      <xdr:row>22</xdr:row>
      <xdr:rowOff>9525</xdr:rowOff>
    </xdr:from>
    <xdr:to>
      <xdr:col>35</xdr:col>
      <xdr:colOff>180975</xdr:colOff>
      <xdr:row>28</xdr:row>
      <xdr:rowOff>352425</xdr:rowOff>
    </xdr:to>
    <xdr:graphicFrame macro="">
      <xdr:nvGraphicFramePr>
        <xdr:cNvPr id="2" name="図表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16</xdr:col>
      <xdr:colOff>108088</xdr:colOff>
      <xdr:row>22</xdr:row>
      <xdr:rowOff>260075</xdr:rowOff>
    </xdr:from>
    <xdr:to>
      <xdr:col>17</xdr:col>
      <xdr:colOff>124654</xdr:colOff>
      <xdr:row>23</xdr:row>
      <xdr:rowOff>94423</xdr:rowOff>
    </xdr:to>
    <xdr:sp macro="" textlink="">
      <xdr:nvSpPr>
        <xdr:cNvPr id="3" name="矢印: 右 2">
          <a:extLst>
            <a:ext uri="{FF2B5EF4-FFF2-40B4-BE49-F238E27FC236}">
              <a16:creationId xmlns:a16="http://schemas.microsoft.com/office/drawing/2014/main" id="{00000000-0008-0000-0800-000003000000}"/>
            </a:ext>
          </a:extLst>
        </xdr:cNvPr>
        <xdr:cNvSpPr/>
      </xdr:nvSpPr>
      <xdr:spPr>
        <a:xfrm>
          <a:off x="4354333" y="5944595"/>
          <a:ext cx="229926" cy="221063"/>
        </a:xfrm>
        <a:prstGeom prst="right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37</xdr:col>
      <xdr:colOff>49531</xdr:colOff>
      <xdr:row>19</xdr:row>
      <xdr:rowOff>156882</xdr:rowOff>
    </xdr:from>
    <xdr:to>
      <xdr:col>40</xdr:col>
      <xdr:colOff>560071</xdr:colOff>
      <xdr:row>25</xdr:row>
      <xdr:rowOff>11430</xdr:rowOff>
    </xdr:to>
    <xdr:sp macro="" textlink="">
      <xdr:nvSpPr>
        <xdr:cNvPr id="4" name="吹き出し: 四角形 3">
          <a:extLst>
            <a:ext uri="{FF2B5EF4-FFF2-40B4-BE49-F238E27FC236}">
              <a16:creationId xmlns:a16="http://schemas.microsoft.com/office/drawing/2014/main" id="{00000000-0008-0000-0800-000004000000}"/>
            </a:ext>
          </a:extLst>
        </xdr:cNvPr>
        <xdr:cNvSpPr/>
      </xdr:nvSpPr>
      <xdr:spPr>
        <a:xfrm>
          <a:off x="8549641" y="5197512"/>
          <a:ext cx="2009775" cy="1647153"/>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画像のアイコンをクリックして植物写真を添付してください。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画像の拡大・縮小の調整は事務局で行います。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画像サイズは</a:t>
          </a:r>
          <a:r>
            <a:rPr kumimoji="1" lang="en-US" altLang="ja-JP" sz="1100">
              <a:latin typeface="BIZ UDゴシック" panose="020B0400000000000000" pitchFamily="49" charset="-128"/>
              <a:ea typeface="BIZ UDゴシック" panose="020B0400000000000000" pitchFamily="49" charset="-128"/>
            </a:rPr>
            <a:t>1Mb</a:t>
          </a:r>
          <a:r>
            <a:rPr kumimoji="1" lang="ja-JP" altLang="en-US" sz="1100">
              <a:latin typeface="BIZ UDゴシック" panose="020B0400000000000000" pitchFamily="49" charset="-128"/>
              <a:ea typeface="BIZ UDゴシック" panose="020B0400000000000000" pitchFamily="49" charset="-128"/>
            </a:rPr>
            <a:t>以下を目安にご用意をお願いします。</a:t>
          </a:r>
        </a:p>
      </xdr:txBody>
    </xdr:sp>
    <xdr:clientData/>
  </xdr:twoCellAnchor>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28</xdr:col>
          <xdr:colOff>175260</xdr:colOff>
          <xdr:row>64</xdr:row>
          <xdr:rowOff>365760</xdr:rowOff>
        </xdr:to>
        <xdr:sp macro="" textlink="">
          <xdr:nvSpPr>
            <xdr:cNvPr id="58383" name="Group Box 8" hidden="1">
              <a:extLst>
                <a:ext uri="{63B3BB69-23CF-44E3-9099-C40C66FF867C}">
                  <a14:compatExt spid="_x0000_s58383"/>
                </a:ext>
                <a:ext uri="{FF2B5EF4-FFF2-40B4-BE49-F238E27FC236}">
                  <a16:creationId xmlns:a16="http://schemas.microsoft.com/office/drawing/2014/main" id="{00000000-0008-0000-0800-00000F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64</xdr:row>
          <xdr:rowOff>0</xdr:rowOff>
        </xdr:from>
        <xdr:to>
          <xdr:col>14</xdr:col>
          <xdr:colOff>22860</xdr:colOff>
          <xdr:row>64</xdr:row>
          <xdr:rowOff>365760</xdr:rowOff>
        </xdr:to>
        <xdr:sp macro="" textlink="">
          <xdr:nvSpPr>
            <xdr:cNvPr id="58384" name="Group Box 7" hidden="1">
              <a:extLst>
                <a:ext uri="{63B3BB69-23CF-44E3-9099-C40C66FF867C}">
                  <a14:compatExt spid="_x0000_s58384"/>
                </a:ext>
                <a:ext uri="{FF2B5EF4-FFF2-40B4-BE49-F238E27FC236}">
                  <a16:creationId xmlns:a16="http://schemas.microsoft.com/office/drawing/2014/main" id="{00000000-0008-0000-0800-000010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28</xdr:col>
          <xdr:colOff>175260</xdr:colOff>
          <xdr:row>66</xdr:row>
          <xdr:rowOff>381000</xdr:rowOff>
        </xdr:to>
        <xdr:sp macro="" textlink="">
          <xdr:nvSpPr>
            <xdr:cNvPr id="58385" name="Group Box 17" hidden="1">
              <a:extLst>
                <a:ext uri="{63B3BB69-23CF-44E3-9099-C40C66FF867C}">
                  <a14:compatExt spid="_x0000_s58385"/>
                </a:ext>
                <a:ext uri="{FF2B5EF4-FFF2-40B4-BE49-F238E27FC236}">
                  <a16:creationId xmlns:a16="http://schemas.microsoft.com/office/drawing/2014/main" id="{00000000-0008-0000-0800-000011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66</xdr:row>
          <xdr:rowOff>0</xdr:rowOff>
        </xdr:from>
        <xdr:to>
          <xdr:col>14</xdr:col>
          <xdr:colOff>22860</xdr:colOff>
          <xdr:row>66</xdr:row>
          <xdr:rowOff>381000</xdr:rowOff>
        </xdr:to>
        <xdr:sp macro="" textlink="">
          <xdr:nvSpPr>
            <xdr:cNvPr id="58386" name="Group Box 18" hidden="1">
              <a:extLst>
                <a:ext uri="{63B3BB69-23CF-44E3-9099-C40C66FF867C}">
                  <a14:compatExt spid="_x0000_s58386"/>
                </a:ext>
                <a:ext uri="{FF2B5EF4-FFF2-40B4-BE49-F238E27FC236}">
                  <a16:creationId xmlns:a16="http://schemas.microsoft.com/office/drawing/2014/main" id="{00000000-0008-0000-0800-000012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11</xdr:col>
          <xdr:colOff>175260</xdr:colOff>
          <xdr:row>45</xdr:row>
          <xdr:rowOff>114300</xdr:rowOff>
        </xdr:to>
        <xdr:sp macro="" textlink="">
          <xdr:nvSpPr>
            <xdr:cNvPr id="58387" name="Group Box 4" hidden="1">
              <a:extLst>
                <a:ext uri="{63B3BB69-23CF-44E3-9099-C40C66FF867C}">
                  <a14:compatExt spid="_x0000_s58387"/>
                </a:ext>
                <a:ext uri="{FF2B5EF4-FFF2-40B4-BE49-F238E27FC236}">
                  <a16:creationId xmlns:a16="http://schemas.microsoft.com/office/drawing/2014/main" id="{00000000-0008-0000-0800-000013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44</xdr:row>
          <xdr:rowOff>0</xdr:rowOff>
        </xdr:from>
        <xdr:to>
          <xdr:col>28</xdr:col>
          <xdr:colOff>175260</xdr:colOff>
          <xdr:row>45</xdr:row>
          <xdr:rowOff>114300</xdr:rowOff>
        </xdr:to>
        <xdr:sp macro="" textlink="">
          <xdr:nvSpPr>
            <xdr:cNvPr id="58388" name="Group Box 20" hidden="1">
              <a:extLst>
                <a:ext uri="{63B3BB69-23CF-44E3-9099-C40C66FF867C}">
                  <a14:compatExt spid="_x0000_s58388"/>
                </a:ext>
                <a:ext uri="{FF2B5EF4-FFF2-40B4-BE49-F238E27FC236}">
                  <a16:creationId xmlns:a16="http://schemas.microsoft.com/office/drawing/2014/main" id="{00000000-0008-0000-0800-000014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65</xdr:row>
          <xdr:rowOff>60960</xdr:rowOff>
        </xdr:from>
        <xdr:to>
          <xdr:col>12</xdr:col>
          <xdr:colOff>106680</xdr:colOff>
          <xdr:row>65</xdr:row>
          <xdr:rowOff>327660</xdr:rowOff>
        </xdr:to>
        <xdr:sp macro="" textlink="">
          <xdr:nvSpPr>
            <xdr:cNvPr id="58389" name="Check Box 21" hidden="1">
              <a:extLst>
                <a:ext uri="{63B3BB69-23CF-44E3-9099-C40C66FF867C}">
                  <a14:compatExt spid="_x0000_s58389"/>
                </a:ext>
                <a:ext uri="{FF2B5EF4-FFF2-40B4-BE49-F238E27FC236}">
                  <a16:creationId xmlns:a16="http://schemas.microsoft.com/office/drawing/2014/main" id="{00000000-0008-0000-0800-000015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希望しない</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988308</xdr:colOff>
          <xdr:row>33</xdr:row>
          <xdr:rowOff>174436</xdr:rowOff>
        </xdr:from>
        <xdr:to>
          <xdr:col>25</xdr:col>
          <xdr:colOff>3371</xdr:colOff>
          <xdr:row>35</xdr:row>
          <xdr:rowOff>18364</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1732379" y="9775636"/>
              <a:ext cx="4340098" cy="372846"/>
              <a:chOff x="1723572" y="9771974"/>
              <a:chExt cx="4311323" cy="386328"/>
            </a:xfrm>
          </xdr:grpSpPr>
          <xdr:sp macro="" textlink="">
            <xdr:nvSpPr>
              <xdr:cNvPr id="58390" name="Option Button 7-3" hidden="1">
                <a:extLst>
                  <a:ext uri="{63B3BB69-23CF-44E3-9099-C40C66FF867C}">
                    <a14:compatExt spid="_x0000_s58390"/>
                  </a:ext>
                  <a:ext uri="{FF2B5EF4-FFF2-40B4-BE49-F238E27FC236}">
                    <a16:creationId xmlns:a16="http://schemas.microsoft.com/office/drawing/2014/main" id="{00000000-0008-0000-0800-000016E40000}"/>
                  </a:ext>
                </a:extLst>
              </xdr:cNvPr>
              <xdr:cNvSpPr/>
            </xdr:nvSpPr>
            <xdr:spPr bwMode="auto">
              <a:xfrm>
                <a:off x="1723572" y="9771974"/>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8391" name="Option Button 7-2" hidden="1">
                <a:extLst>
                  <a:ext uri="{63B3BB69-23CF-44E3-9099-C40C66FF867C}">
                    <a14:compatExt spid="_x0000_s58391"/>
                  </a:ext>
                  <a:ext uri="{FF2B5EF4-FFF2-40B4-BE49-F238E27FC236}">
                    <a16:creationId xmlns:a16="http://schemas.microsoft.com/office/drawing/2014/main" id="{00000000-0008-0000-0800-000017E40000}"/>
                  </a:ext>
                </a:extLst>
              </xdr:cNvPr>
              <xdr:cNvSpPr/>
            </xdr:nvSpPr>
            <xdr:spPr bwMode="auto">
              <a:xfrm>
                <a:off x="3571278"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58392" name="Option Button 7-1" hidden="1">
                <a:extLst>
                  <a:ext uri="{63B3BB69-23CF-44E3-9099-C40C66FF867C}">
                    <a14:compatExt spid="_x0000_s58392"/>
                  </a:ext>
                  <a:ext uri="{FF2B5EF4-FFF2-40B4-BE49-F238E27FC236}">
                    <a16:creationId xmlns:a16="http://schemas.microsoft.com/office/drawing/2014/main" id="{00000000-0008-0000-0800-000018E40000}"/>
                  </a:ext>
                </a:extLst>
              </xdr:cNvPr>
              <xdr:cNvSpPr/>
            </xdr:nvSpPr>
            <xdr:spPr bwMode="auto">
              <a:xfrm>
                <a:off x="5829594" y="9779193"/>
                <a:ext cx="205301" cy="37910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32</xdr:row>
          <xdr:rowOff>99060</xdr:rowOff>
        </xdr:from>
        <xdr:to>
          <xdr:col>38</xdr:col>
          <xdr:colOff>441960</xdr:colOff>
          <xdr:row>36</xdr:row>
          <xdr:rowOff>60960</xdr:rowOff>
        </xdr:to>
        <xdr:sp macro="" textlink="">
          <xdr:nvSpPr>
            <xdr:cNvPr id="58393" name="審査区画G" hidden="1">
              <a:extLst>
                <a:ext uri="{63B3BB69-23CF-44E3-9099-C40C66FF867C}">
                  <a14:compatExt spid="_x0000_s58393"/>
                </a:ext>
                <a:ext uri="{FF2B5EF4-FFF2-40B4-BE49-F238E27FC236}">
                  <a16:creationId xmlns:a16="http://schemas.microsoft.com/office/drawing/2014/main" id="{00000000-0008-0000-0800-000019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54864" rIns="0" bIns="0" anchor="t" upright="1"/>
            <a:lstStyle/>
            <a:p>
              <a:pPr algn="l" rtl="0">
                <a:defRPr sz="1000"/>
              </a:pPr>
              <a:r>
                <a:rPr lang="ja-JP" altLang="en-US" sz="1300" b="0" i="0" u="none" strike="noStrike" baseline="0">
                  <a:solidFill>
                    <a:srgbClr val="000000"/>
                  </a:solidFill>
                  <a:latin typeface="游ゴシック"/>
                  <a:ea typeface="游ゴシック"/>
                </a:rPr>
                <a:t>グループ</a:t>
              </a:r>
              <a:r>
                <a:rPr lang="ja-JP" altLang="en-US" sz="1300" b="0" i="0" u="none" strike="noStrike" baseline="0">
                  <a:solidFill>
                    <a:srgbClr val="000000"/>
                  </a:solidFill>
                  <a:latin typeface="Lucida Grande"/>
                  <a:ea typeface="游ゴシック"/>
                </a:rPr>
                <a:t> 133</a:t>
              </a:r>
              <a:endParaRPr lang="ja-JP" altLang="en-US" sz="1300" b="0" i="0" u="none" strike="noStrike" baseline="0">
                <a:solidFill>
                  <a:srgbClr val="000000"/>
                </a:solidFill>
                <a:latin typeface="Lucida Grande"/>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56</xdr:row>
          <xdr:rowOff>243840</xdr:rowOff>
        </xdr:from>
        <xdr:to>
          <xdr:col>25</xdr:col>
          <xdr:colOff>60960</xdr:colOff>
          <xdr:row>57</xdr:row>
          <xdr:rowOff>213360</xdr:rowOff>
        </xdr:to>
        <xdr:sp macro="" textlink="">
          <xdr:nvSpPr>
            <xdr:cNvPr id="58394" name="Option Button 6-6" hidden="1">
              <a:extLst>
                <a:ext uri="{63B3BB69-23CF-44E3-9099-C40C66FF867C}">
                  <a14:compatExt spid="_x0000_s58394"/>
                </a:ext>
                <a:ext uri="{FF2B5EF4-FFF2-40B4-BE49-F238E27FC236}">
                  <a16:creationId xmlns:a16="http://schemas.microsoft.com/office/drawing/2014/main" id="{00000000-0008-0000-0800-00001A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55</xdr:row>
          <xdr:rowOff>175260</xdr:rowOff>
        </xdr:from>
        <xdr:to>
          <xdr:col>25</xdr:col>
          <xdr:colOff>38100</xdr:colOff>
          <xdr:row>56</xdr:row>
          <xdr:rowOff>213360</xdr:rowOff>
        </xdr:to>
        <xdr:sp macro="" textlink="">
          <xdr:nvSpPr>
            <xdr:cNvPr id="58395" name="Option Button 6-5" hidden="1">
              <a:extLst>
                <a:ext uri="{63B3BB69-23CF-44E3-9099-C40C66FF867C}">
                  <a14:compatExt spid="_x0000_s58395"/>
                </a:ext>
                <a:ext uri="{FF2B5EF4-FFF2-40B4-BE49-F238E27FC236}">
                  <a16:creationId xmlns:a16="http://schemas.microsoft.com/office/drawing/2014/main" id="{00000000-0008-0000-0800-00001B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55</xdr:row>
          <xdr:rowOff>175260</xdr:rowOff>
        </xdr:from>
        <xdr:to>
          <xdr:col>14</xdr:col>
          <xdr:colOff>60960</xdr:colOff>
          <xdr:row>56</xdr:row>
          <xdr:rowOff>213360</xdr:rowOff>
        </xdr:to>
        <xdr:sp macro="" textlink="">
          <xdr:nvSpPr>
            <xdr:cNvPr id="58396" name="Option Button 6-4" hidden="1">
              <a:extLst>
                <a:ext uri="{63B3BB69-23CF-44E3-9099-C40C66FF867C}">
                  <a14:compatExt spid="_x0000_s58396"/>
                </a:ext>
                <a:ext uri="{FF2B5EF4-FFF2-40B4-BE49-F238E27FC236}">
                  <a16:creationId xmlns:a16="http://schemas.microsoft.com/office/drawing/2014/main" id="{00000000-0008-0000-0800-00001C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53340</xdr:colOff>
          <xdr:row>56</xdr:row>
          <xdr:rowOff>243840</xdr:rowOff>
        </xdr:from>
        <xdr:to>
          <xdr:col>14</xdr:col>
          <xdr:colOff>60960</xdr:colOff>
          <xdr:row>57</xdr:row>
          <xdr:rowOff>213360</xdr:rowOff>
        </xdr:to>
        <xdr:sp macro="" textlink="">
          <xdr:nvSpPr>
            <xdr:cNvPr id="58397" name="Option Button 6-3" hidden="1">
              <a:extLst>
                <a:ext uri="{63B3BB69-23CF-44E3-9099-C40C66FF867C}">
                  <a14:compatExt spid="_x0000_s58397"/>
                </a:ext>
                <a:ext uri="{FF2B5EF4-FFF2-40B4-BE49-F238E27FC236}">
                  <a16:creationId xmlns:a16="http://schemas.microsoft.com/office/drawing/2014/main" id="{00000000-0008-0000-0800-00001D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xdr:colOff>
          <xdr:row>56</xdr:row>
          <xdr:rowOff>243840</xdr:rowOff>
        </xdr:from>
        <xdr:to>
          <xdr:col>5</xdr:col>
          <xdr:colOff>60960</xdr:colOff>
          <xdr:row>57</xdr:row>
          <xdr:rowOff>213360</xdr:rowOff>
        </xdr:to>
        <xdr:sp macro="" textlink="">
          <xdr:nvSpPr>
            <xdr:cNvPr id="58398" name="Option Button 6-2" hidden="1">
              <a:extLst>
                <a:ext uri="{63B3BB69-23CF-44E3-9099-C40C66FF867C}">
                  <a14:compatExt spid="_x0000_s58398"/>
                </a:ext>
                <a:ext uri="{FF2B5EF4-FFF2-40B4-BE49-F238E27FC236}">
                  <a16:creationId xmlns:a16="http://schemas.microsoft.com/office/drawing/2014/main" id="{00000000-0008-0000-0800-00001E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55</xdr:row>
          <xdr:rowOff>175260</xdr:rowOff>
        </xdr:from>
        <xdr:to>
          <xdr:col>5</xdr:col>
          <xdr:colOff>60960</xdr:colOff>
          <xdr:row>56</xdr:row>
          <xdr:rowOff>213360</xdr:rowOff>
        </xdr:to>
        <xdr:sp macro="" textlink="">
          <xdr:nvSpPr>
            <xdr:cNvPr id="58399" name="Option Button 6-1" hidden="1">
              <a:extLst>
                <a:ext uri="{63B3BB69-23CF-44E3-9099-C40C66FF867C}">
                  <a14:compatExt spid="_x0000_s58399"/>
                </a:ext>
                <a:ext uri="{FF2B5EF4-FFF2-40B4-BE49-F238E27FC236}">
                  <a16:creationId xmlns:a16="http://schemas.microsoft.com/office/drawing/2014/main" id="{00000000-0008-0000-0800-00001FE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861060</xdr:colOff>
          <xdr:row>55</xdr:row>
          <xdr:rowOff>175260</xdr:rowOff>
        </xdr:from>
        <xdr:to>
          <xdr:col>35</xdr:col>
          <xdr:colOff>106680</xdr:colOff>
          <xdr:row>58</xdr:row>
          <xdr:rowOff>60960</xdr:rowOff>
        </xdr:to>
        <xdr:sp macro="" textlink="">
          <xdr:nvSpPr>
            <xdr:cNvPr id="58400" name="供給可能量G" hidden="1">
              <a:extLst>
                <a:ext uri="{63B3BB69-23CF-44E3-9099-C40C66FF867C}">
                  <a14:compatExt spid="_x0000_s58400"/>
                </a:ext>
                <a:ext uri="{FF2B5EF4-FFF2-40B4-BE49-F238E27FC236}">
                  <a16:creationId xmlns:a16="http://schemas.microsoft.com/office/drawing/2014/main" id="{00000000-0008-0000-0800-000020E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37</xdr:col>
      <xdr:colOff>22411</xdr:colOff>
      <xdr:row>31</xdr:row>
      <xdr:rowOff>145676</xdr:rowOff>
    </xdr:from>
    <xdr:to>
      <xdr:col>40</xdr:col>
      <xdr:colOff>466948</xdr:colOff>
      <xdr:row>36</xdr:row>
      <xdr:rowOff>172459</xdr:rowOff>
    </xdr:to>
    <xdr:sp macro="" textlink="">
      <xdr:nvSpPr>
        <xdr:cNvPr id="6" name="吹き出し: 四角形 5">
          <a:extLst>
            <a:ext uri="{FF2B5EF4-FFF2-40B4-BE49-F238E27FC236}">
              <a16:creationId xmlns:a16="http://schemas.microsoft.com/office/drawing/2014/main" id="{00000000-0008-0000-0800-000006000000}"/>
            </a:ext>
          </a:extLst>
        </xdr:cNvPr>
        <xdr:cNvSpPr/>
      </xdr:nvSpPr>
      <xdr:spPr>
        <a:xfrm>
          <a:off x="8514901" y="9287771"/>
          <a:ext cx="1955202" cy="1244078"/>
        </a:xfrm>
        <a:prstGeom prst="wedgeRectCallout">
          <a:avLst>
            <a:gd name="adj1" fmla="val -48044"/>
            <a:gd name="adj2" fmla="val 121984"/>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通常管理区画と省管理区画の両方を希望される場合、２区画分の納品を</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お願いいたします。</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両区画希望の場合のみ、「２面」分を掲載するように自動設定しております。</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9525</xdr:colOff>
      <xdr:row>39</xdr:row>
      <xdr:rowOff>95250</xdr:rowOff>
    </xdr:from>
    <xdr:to>
      <xdr:col>40</xdr:col>
      <xdr:colOff>454062</xdr:colOff>
      <xdr:row>40</xdr:row>
      <xdr:rowOff>188708</xdr:rowOff>
    </xdr:to>
    <xdr:sp macro="" textlink="">
      <xdr:nvSpPr>
        <xdr:cNvPr id="8" name="吹き出し: 四角形 7">
          <a:extLst>
            <a:ext uri="{FF2B5EF4-FFF2-40B4-BE49-F238E27FC236}">
              <a16:creationId xmlns:a16="http://schemas.microsoft.com/office/drawing/2014/main" id="{00000000-0008-0000-0800-000008000000}"/>
            </a:ext>
          </a:extLst>
        </xdr:cNvPr>
        <xdr:cNvSpPr/>
      </xdr:nvSpPr>
      <xdr:spPr>
        <a:xfrm>
          <a:off x="8507730" y="11254740"/>
          <a:ext cx="1947582" cy="516368"/>
        </a:xfrm>
        <a:prstGeom prst="wedgeRectCallout">
          <a:avLst>
            <a:gd name="adj1" fmla="val -50689"/>
            <a:gd name="adj2" fmla="val 176555"/>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記載例：ホワイトからピンクに色変わりする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43815</xdr:colOff>
      <xdr:row>43</xdr:row>
      <xdr:rowOff>57150</xdr:rowOff>
    </xdr:from>
    <xdr:to>
      <xdr:col>40</xdr:col>
      <xdr:colOff>505497</xdr:colOff>
      <xdr:row>45</xdr:row>
      <xdr:rowOff>113</xdr:rowOff>
    </xdr:to>
    <xdr:sp macro="" textlink="">
      <xdr:nvSpPr>
        <xdr:cNvPr id="9" name="吹き出し: 四角形 8">
          <a:extLst>
            <a:ext uri="{FF2B5EF4-FFF2-40B4-BE49-F238E27FC236}">
              <a16:creationId xmlns:a16="http://schemas.microsoft.com/office/drawing/2014/main" id="{00000000-0008-0000-0800-000009000000}"/>
            </a:ext>
          </a:extLst>
        </xdr:cNvPr>
        <xdr:cNvSpPr/>
      </xdr:nvSpPr>
      <xdr:spPr>
        <a:xfrm>
          <a:off x="8713470" y="12369165"/>
          <a:ext cx="1795182" cy="44207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記載例：斑入り</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38</xdr:col>
      <xdr:colOff>93345</xdr:colOff>
      <xdr:row>60</xdr:row>
      <xdr:rowOff>228600</xdr:rowOff>
    </xdr:from>
    <xdr:to>
      <xdr:col>40</xdr:col>
      <xdr:colOff>560742</xdr:colOff>
      <xdr:row>61</xdr:row>
      <xdr:rowOff>163943</xdr:rowOff>
    </xdr:to>
    <xdr:sp macro="" textlink="">
      <xdr:nvSpPr>
        <xdr:cNvPr id="10" name="吹き出し: 四角形 9">
          <a:extLst>
            <a:ext uri="{FF2B5EF4-FFF2-40B4-BE49-F238E27FC236}">
              <a16:creationId xmlns:a16="http://schemas.microsoft.com/office/drawing/2014/main" id="{00000000-0008-0000-0800-00000A000000}"/>
            </a:ext>
          </a:extLst>
        </xdr:cNvPr>
        <xdr:cNvSpPr/>
      </xdr:nvSpPr>
      <xdr:spPr>
        <a:xfrm>
          <a:off x="8764905" y="17973675"/>
          <a:ext cx="1795182" cy="701153"/>
        </a:xfrm>
        <a:prstGeom prst="wedgeRectCallout">
          <a:avLst>
            <a:gd name="adj1" fmla="val -50311"/>
            <a:gd name="adj2" fmla="val 8269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記載例：（球根）冷蔵処理あり。生分解性ポットでの納品。</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37</xdr:col>
      <xdr:colOff>80682</xdr:colOff>
      <xdr:row>2</xdr:row>
      <xdr:rowOff>8964</xdr:rowOff>
    </xdr:from>
    <xdr:to>
      <xdr:col>40</xdr:col>
      <xdr:colOff>595032</xdr:colOff>
      <xdr:row>6</xdr:row>
      <xdr:rowOff>14569</xdr:rowOff>
    </xdr:to>
    <xdr:sp macro="" textlink="">
      <xdr:nvSpPr>
        <xdr:cNvPr id="11" name="吹き出し: 四角形 10">
          <a:extLst>
            <a:ext uri="{FF2B5EF4-FFF2-40B4-BE49-F238E27FC236}">
              <a16:creationId xmlns:a16="http://schemas.microsoft.com/office/drawing/2014/main" id="{00000000-0008-0000-0800-00000B000000}"/>
            </a:ext>
          </a:extLst>
        </xdr:cNvPr>
        <xdr:cNvSpPr/>
      </xdr:nvSpPr>
      <xdr:spPr>
        <a:xfrm>
          <a:off x="8471647" y="475129"/>
          <a:ext cx="2020420" cy="1296522"/>
        </a:xfrm>
        <a:prstGeom prst="wedgeRectCallout">
          <a:avLst>
            <a:gd name="adj1" fmla="val -49805"/>
            <a:gd name="adj2" fmla="val 68283"/>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latin typeface="BIZ UDゴシック" panose="020B0400000000000000" pitchFamily="49" charset="-128"/>
              <a:ea typeface="BIZ UDゴシック" panose="020B0400000000000000" pitchFamily="49" charset="-128"/>
            </a:rPr>
            <a:t>白いセルは、直接、テキスト記入をお願いします。クリーム色は、選択肢からお選びください。</a:t>
          </a:r>
          <a:r>
            <a:rPr kumimoji="1" lang="ja-JP" altLang="en-US" sz="1100">
              <a:solidFill>
                <a:srgbClr val="FF0000"/>
              </a:solidFill>
              <a:latin typeface="BIZ UDゴシック" panose="020B0400000000000000" pitchFamily="49" charset="-128"/>
              <a:ea typeface="BIZ UDゴシック" panose="020B0400000000000000" pitchFamily="49" charset="-128"/>
            </a:rPr>
            <a:t>クリーム色</a:t>
          </a:r>
          <a:r>
            <a:rPr kumimoji="1" lang="ja-JP" altLang="en-US" sz="1100">
              <a:latin typeface="BIZ UDゴシック" panose="020B0400000000000000" pitchFamily="49" charset="-128"/>
              <a:ea typeface="BIZ UDゴシック" panose="020B0400000000000000" pitchFamily="49" charset="-128"/>
            </a:rPr>
            <a:t>のセルの</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solidFill>
                <a:srgbClr val="FF0000"/>
              </a:solidFill>
              <a:latin typeface="BIZ UDゴシック" panose="020B0400000000000000" pitchFamily="49" charset="-128"/>
              <a:ea typeface="BIZ UDゴシック" panose="020B0400000000000000" pitchFamily="49" charset="-128"/>
            </a:rPr>
            <a:t>コピー貼付入力はしない</a:t>
          </a:r>
          <a:r>
            <a:rPr kumimoji="1" lang="ja-JP" altLang="en-US" sz="1100">
              <a:latin typeface="BIZ UDゴシック" panose="020B0400000000000000" pitchFamily="49" charset="-128"/>
              <a:ea typeface="BIZ UDゴシック" panose="020B0400000000000000" pitchFamily="49" charset="-128"/>
            </a:rPr>
            <a:t>でください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21" Type="http://schemas.openxmlformats.org/officeDocument/2006/relationships/ctrlProp" Target="../ctrlProps/ctrlProp17.xml"/><Relationship Id="rId34" Type="http://schemas.openxmlformats.org/officeDocument/2006/relationships/ctrlProp" Target="../ctrlProps/ctrlProp30.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omments" Target="../comments1.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8" Type="http://schemas.openxmlformats.org/officeDocument/2006/relationships/ctrlProp" Target="../ctrlProps/ctrlProp4.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297.xml"/><Relationship Id="rId18" Type="http://schemas.openxmlformats.org/officeDocument/2006/relationships/ctrlProp" Target="../ctrlProps/ctrlProp302.xml"/><Relationship Id="rId26" Type="http://schemas.openxmlformats.org/officeDocument/2006/relationships/ctrlProp" Target="../ctrlProps/ctrlProp310.xml"/><Relationship Id="rId21" Type="http://schemas.openxmlformats.org/officeDocument/2006/relationships/ctrlProp" Target="../ctrlProps/ctrlProp305.xml"/><Relationship Id="rId34" Type="http://schemas.openxmlformats.org/officeDocument/2006/relationships/ctrlProp" Target="../ctrlProps/ctrlProp318.xml"/><Relationship Id="rId7" Type="http://schemas.openxmlformats.org/officeDocument/2006/relationships/ctrlProp" Target="../ctrlProps/ctrlProp291.xml"/><Relationship Id="rId12" Type="http://schemas.openxmlformats.org/officeDocument/2006/relationships/ctrlProp" Target="../ctrlProps/ctrlProp296.xml"/><Relationship Id="rId17" Type="http://schemas.openxmlformats.org/officeDocument/2006/relationships/ctrlProp" Target="../ctrlProps/ctrlProp301.xml"/><Relationship Id="rId25" Type="http://schemas.openxmlformats.org/officeDocument/2006/relationships/ctrlProp" Target="../ctrlProps/ctrlProp309.xml"/><Relationship Id="rId33" Type="http://schemas.openxmlformats.org/officeDocument/2006/relationships/ctrlProp" Target="../ctrlProps/ctrlProp317.xml"/><Relationship Id="rId2" Type="http://schemas.openxmlformats.org/officeDocument/2006/relationships/drawing" Target="../drawings/drawing10.xml"/><Relationship Id="rId16" Type="http://schemas.openxmlformats.org/officeDocument/2006/relationships/ctrlProp" Target="../ctrlProps/ctrlProp300.xml"/><Relationship Id="rId20" Type="http://schemas.openxmlformats.org/officeDocument/2006/relationships/ctrlProp" Target="../ctrlProps/ctrlProp304.xml"/><Relationship Id="rId29" Type="http://schemas.openxmlformats.org/officeDocument/2006/relationships/ctrlProp" Target="../ctrlProps/ctrlProp313.xml"/><Relationship Id="rId1" Type="http://schemas.openxmlformats.org/officeDocument/2006/relationships/printerSettings" Target="../printerSettings/printerSettings10.bin"/><Relationship Id="rId6" Type="http://schemas.openxmlformats.org/officeDocument/2006/relationships/ctrlProp" Target="../ctrlProps/ctrlProp290.xml"/><Relationship Id="rId11" Type="http://schemas.openxmlformats.org/officeDocument/2006/relationships/ctrlProp" Target="../ctrlProps/ctrlProp295.xml"/><Relationship Id="rId24" Type="http://schemas.openxmlformats.org/officeDocument/2006/relationships/ctrlProp" Target="../ctrlProps/ctrlProp308.xml"/><Relationship Id="rId32" Type="http://schemas.openxmlformats.org/officeDocument/2006/relationships/ctrlProp" Target="../ctrlProps/ctrlProp316.xml"/><Relationship Id="rId37" Type="http://schemas.openxmlformats.org/officeDocument/2006/relationships/comments" Target="../comments10.xml"/><Relationship Id="rId5" Type="http://schemas.openxmlformats.org/officeDocument/2006/relationships/ctrlProp" Target="../ctrlProps/ctrlProp289.xml"/><Relationship Id="rId15" Type="http://schemas.openxmlformats.org/officeDocument/2006/relationships/ctrlProp" Target="../ctrlProps/ctrlProp299.xml"/><Relationship Id="rId23" Type="http://schemas.openxmlformats.org/officeDocument/2006/relationships/ctrlProp" Target="../ctrlProps/ctrlProp307.xml"/><Relationship Id="rId28" Type="http://schemas.openxmlformats.org/officeDocument/2006/relationships/ctrlProp" Target="../ctrlProps/ctrlProp312.xml"/><Relationship Id="rId36" Type="http://schemas.openxmlformats.org/officeDocument/2006/relationships/ctrlProp" Target="../ctrlProps/ctrlProp320.xml"/><Relationship Id="rId10" Type="http://schemas.openxmlformats.org/officeDocument/2006/relationships/ctrlProp" Target="../ctrlProps/ctrlProp294.xml"/><Relationship Id="rId19" Type="http://schemas.openxmlformats.org/officeDocument/2006/relationships/ctrlProp" Target="../ctrlProps/ctrlProp303.xml"/><Relationship Id="rId31" Type="http://schemas.openxmlformats.org/officeDocument/2006/relationships/ctrlProp" Target="../ctrlProps/ctrlProp315.xml"/><Relationship Id="rId4" Type="http://schemas.openxmlformats.org/officeDocument/2006/relationships/vmlDrawing" Target="../drawings/vmlDrawing20.vml"/><Relationship Id="rId9" Type="http://schemas.openxmlformats.org/officeDocument/2006/relationships/ctrlProp" Target="../ctrlProps/ctrlProp293.xml"/><Relationship Id="rId14" Type="http://schemas.openxmlformats.org/officeDocument/2006/relationships/ctrlProp" Target="../ctrlProps/ctrlProp298.xml"/><Relationship Id="rId22" Type="http://schemas.openxmlformats.org/officeDocument/2006/relationships/ctrlProp" Target="../ctrlProps/ctrlProp306.xml"/><Relationship Id="rId27" Type="http://schemas.openxmlformats.org/officeDocument/2006/relationships/ctrlProp" Target="../ctrlProps/ctrlProp311.xml"/><Relationship Id="rId30" Type="http://schemas.openxmlformats.org/officeDocument/2006/relationships/ctrlProp" Target="../ctrlProps/ctrlProp314.xml"/><Relationship Id="rId35" Type="http://schemas.openxmlformats.org/officeDocument/2006/relationships/ctrlProp" Target="../ctrlProps/ctrlProp319.xml"/><Relationship Id="rId8" Type="http://schemas.openxmlformats.org/officeDocument/2006/relationships/ctrlProp" Target="../ctrlProps/ctrlProp292.xml"/><Relationship Id="rId3" Type="http://schemas.openxmlformats.org/officeDocument/2006/relationships/vmlDrawing" Target="../drawings/vmlDrawing19.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1.xml"/><Relationship Id="rId18" Type="http://schemas.openxmlformats.org/officeDocument/2006/relationships/ctrlProp" Target="../ctrlProps/ctrlProp46.xml"/><Relationship Id="rId26" Type="http://schemas.openxmlformats.org/officeDocument/2006/relationships/ctrlProp" Target="../ctrlProps/ctrlProp54.xml"/><Relationship Id="rId21" Type="http://schemas.openxmlformats.org/officeDocument/2006/relationships/ctrlProp" Target="../ctrlProps/ctrlProp49.xml"/><Relationship Id="rId34" Type="http://schemas.openxmlformats.org/officeDocument/2006/relationships/ctrlProp" Target="../ctrlProps/ctrlProp62.xml"/><Relationship Id="rId7" Type="http://schemas.openxmlformats.org/officeDocument/2006/relationships/ctrlProp" Target="../ctrlProps/ctrlProp35.xml"/><Relationship Id="rId12" Type="http://schemas.openxmlformats.org/officeDocument/2006/relationships/ctrlProp" Target="../ctrlProps/ctrlProp40.xml"/><Relationship Id="rId17" Type="http://schemas.openxmlformats.org/officeDocument/2006/relationships/ctrlProp" Target="../ctrlProps/ctrlProp45.xml"/><Relationship Id="rId25" Type="http://schemas.openxmlformats.org/officeDocument/2006/relationships/ctrlProp" Target="../ctrlProps/ctrlProp53.xml"/><Relationship Id="rId33" Type="http://schemas.openxmlformats.org/officeDocument/2006/relationships/ctrlProp" Target="../ctrlProps/ctrlProp61.xml"/><Relationship Id="rId2" Type="http://schemas.openxmlformats.org/officeDocument/2006/relationships/drawing" Target="../drawings/drawing2.xml"/><Relationship Id="rId16" Type="http://schemas.openxmlformats.org/officeDocument/2006/relationships/ctrlProp" Target="../ctrlProps/ctrlProp44.xml"/><Relationship Id="rId20" Type="http://schemas.openxmlformats.org/officeDocument/2006/relationships/ctrlProp" Target="../ctrlProps/ctrlProp48.xml"/><Relationship Id="rId29" Type="http://schemas.openxmlformats.org/officeDocument/2006/relationships/ctrlProp" Target="../ctrlProps/ctrlProp57.xml"/><Relationship Id="rId1" Type="http://schemas.openxmlformats.org/officeDocument/2006/relationships/printerSettings" Target="../printerSettings/printerSettings2.bin"/><Relationship Id="rId6" Type="http://schemas.openxmlformats.org/officeDocument/2006/relationships/ctrlProp" Target="../ctrlProps/ctrlProp34.xml"/><Relationship Id="rId11" Type="http://schemas.openxmlformats.org/officeDocument/2006/relationships/ctrlProp" Target="../ctrlProps/ctrlProp39.xml"/><Relationship Id="rId24" Type="http://schemas.openxmlformats.org/officeDocument/2006/relationships/ctrlProp" Target="../ctrlProps/ctrlProp52.xml"/><Relationship Id="rId32" Type="http://schemas.openxmlformats.org/officeDocument/2006/relationships/ctrlProp" Target="../ctrlProps/ctrlProp60.xml"/><Relationship Id="rId37" Type="http://schemas.openxmlformats.org/officeDocument/2006/relationships/comments" Target="../comments2.xml"/><Relationship Id="rId5" Type="http://schemas.openxmlformats.org/officeDocument/2006/relationships/ctrlProp" Target="../ctrlProps/ctrlProp33.xml"/><Relationship Id="rId15" Type="http://schemas.openxmlformats.org/officeDocument/2006/relationships/ctrlProp" Target="../ctrlProps/ctrlProp43.xml"/><Relationship Id="rId23" Type="http://schemas.openxmlformats.org/officeDocument/2006/relationships/ctrlProp" Target="../ctrlProps/ctrlProp51.xml"/><Relationship Id="rId28" Type="http://schemas.openxmlformats.org/officeDocument/2006/relationships/ctrlProp" Target="../ctrlProps/ctrlProp56.xml"/><Relationship Id="rId36" Type="http://schemas.openxmlformats.org/officeDocument/2006/relationships/ctrlProp" Target="../ctrlProps/ctrlProp64.xml"/><Relationship Id="rId10" Type="http://schemas.openxmlformats.org/officeDocument/2006/relationships/ctrlProp" Target="../ctrlProps/ctrlProp38.xml"/><Relationship Id="rId19" Type="http://schemas.openxmlformats.org/officeDocument/2006/relationships/ctrlProp" Target="../ctrlProps/ctrlProp47.xml"/><Relationship Id="rId31" Type="http://schemas.openxmlformats.org/officeDocument/2006/relationships/ctrlProp" Target="../ctrlProps/ctrlProp59.xml"/><Relationship Id="rId4" Type="http://schemas.openxmlformats.org/officeDocument/2006/relationships/vmlDrawing" Target="../drawings/vmlDrawing4.vml"/><Relationship Id="rId9" Type="http://schemas.openxmlformats.org/officeDocument/2006/relationships/ctrlProp" Target="../ctrlProps/ctrlProp37.xml"/><Relationship Id="rId14" Type="http://schemas.openxmlformats.org/officeDocument/2006/relationships/ctrlProp" Target="../ctrlProps/ctrlProp42.xml"/><Relationship Id="rId22" Type="http://schemas.openxmlformats.org/officeDocument/2006/relationships/ctrlProp" Target="../ctrlProps/ctrlProp50.xml"/><Relationship Id="rId27" Type="http://schemas.openxmlformats.org/officeDocument/2006/relationships/ctrlProp" Target="../ctrlProps/ctrlProp55.xml"/><Relationship Id="rId30" Type="http://schemas.openxmlformats.org/officeDocument/2006/relationships/ctrlProp" Target="../ctrlProps/ctrlProp58.xml"/><Relationship Id="rId35" Type="http://schemas.openxmlformats.org/officeDocument/2006/relationships/ctrlProp" Target="../ctrlProps/ctrlProp63.xml"/><Relationship Id="rId8" Type="http://schemas.openxmlformats.org/officeDocument/2006/relationships/ctrlProp" Target="../ctrlProps/ctrlProp36.xml"/><Relationship Id="rId3"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73.xml"/><Relationship Id="rId18" Type="http://schemas.openxmlformats.org/officeDocument/2006/relationships/ctrlProp" Target="../ctrlProps/ctrlProp78.xml"/><Relationship Id="rId26" Type="http://schemas.openxmlformats.org/officeDocument/2006/relationships/ctrlProp" Target="../ctrlProps/ctrlProp86.xml"/><Relationship Id="rId21" Type="http://schemas.openxmlformats.org/officeDocument/2006/relationships/ctrlProp" Target="../ctrlProps/ctrlProp81.xml"/><Relationship Id="rId34" Type="http://schemas.openxmlformats.org/officeDocument/2006/relationships/ctrlProp" Target="../ctrlProps/ctrlProp94.xml"/><Relationship Id="rId7" Type="http://schemas.openxmlformats.org/officeDocument/2006/relationships/ctrlProp" Target="../ctrlProps/ctrlProp67.xml"/><Relationship Id="rId12" Type="http://schemas.openxmlformats.org/officeDocument/2006/relationships/ctrlProp" Target="../ctrlProps/ctrlProp72.xml"/><Relationship Id="rId17" Type="http://schemas.openxmlformats.org/officeDocument/2006/relationships/ctrlProp" Target="../ctrlProps/ctrlProp77.xml"/><Relationship Id="rId25" Type="http://schemas.openxmlformats.org/officeDocument/2006/relationships/ctrlProp" Target="../ctrlProps/ctrlProp85.xml"/><Relationship Id="rId33" Type="http://schemas.openxmlformats.org/officeDocument/2006/relationships/ctrlProp" Target="../ctrlProps/ctrlProp93.xml"/><Relationship Id="rId2" Type="http://schemas.openxmlformats.org/officeDocument/2006/relationships/drawing" Target="../drawings/drawing3.xml"/><Relationship Id="rId16" Type="http://schemas.openxmlformats.org/officeDocument/2006/relationships/ctrlProp" Target="../ctrlProps/ctrlProp76.xml"/><Relationship Id="rId20" Type="http://schemas.openxmlformats.org/officeDocument/2006/relationships/ctrlProp" Target="../ctrlProps/ctrlProp80.xml"/><Relationship Id="rId29" Type="http://schemas.openxmlformats.org/officeDocument/2006/relationships/ctrlProp" Target="../ctrlProps/ctrlProp89.xml"/><Relationship Id="rId1" Type="http://schemas.openxmlformats.org/officeDocument/2006/relationships/printerSettings" Target="../printerSettings/printerSettings3.bin"/><Relationship Id="rId6" Type="http://schemas.openxmlformats.org/officeDocument/2006/relationships/ctrlProp" Target="../ctrlProps/ctrlProp66.xml"/><Relationship Id="rId11" Type="http://schemas.openxmlformats.org/officeDocument/2006/relationships/ctrlProp" Target="../ctrlProps/ctrlProp71.xml"/><Relationship Id="rId24" Type="http://schemas.openxmlformats.org/officeDocument/2006/relationships/ctrlProp" Target="../ctrlProps/ctrlProp84.xml"/><Relationship Id="rId32" Type="http://schemas.openxmlformats.org/officeDocument/2006/relationships/ctrlProp" Target="../ctrlProps/ctrlProp92.xml"/><Relationship Id="rId37" Type="http://schemas.openxmlformats.org/officeDocument/2006/relationships/comments" Target="../comments3.xml"/><Relationship Id="rId5" Type="http://schemas.openxmlformats.org/officeDocument/2006/relationships/ctrlProp" Target="../ctrlProps/ctrlProp65.xml"/><Relationship Id="rId15" Type="http://schemas.openxmlformats.org/officeDocument/2006/relationships/ctrlProp" Target="../ctrlProps/ctrlProp75.xml"/><Relationship Id="rId23" Type="http://schemas.openxmlformats.org/officeDocument/2006/relationships/ctrlProp" Target="../ctrlProps/ctrlProp83.xml"/><Relationship Id="rId28" Type="http://schemas.openxmlformats.org/officeDocument/2006/relationships/ctrlProp" Target="../ctrlProps/ctrlProp88.xml"/><Relationship Id="rId36" Type="http://schemas.openxmlformats.org/officeDocument/2006/relationships/ctrlProp" Target="../ctrlProps/ctrlProp96.xml"/><Relationship Id="rId10" Type="http://schemas.openxmlformats.org/officeDocument/2006/relationships/ctrlProp" Target="../ctrlProps/ctrlProp70.xml"/><Relationship Id="rId19" Type="http://schemas.openxmlformats.org/officeDocument/2006/relationships/ctrlProp" Target="../ctrlProps/ctrlProp79.xml"/><Relationship Id="rId31" Type="http://schemas.openxmlformats.org/officeDocument/2006/relationships/ctrlProp" Target="../ctrlProps/ctrlProp91.xml"/><Relationship Id="rId4" Type="http://schemas.openxmlformats.org/officeDocument/2006/relationships/vmlDrawing" Target="../drawings/vmlDrawing6.vml"/><Relationship Id="rId9" Type="http://schemas.openxmlformats.org/officeDocument/2006/relationships/ctrlProp" Target="../ctrlProps/ctrlProp69.xml"/><Relationship Id="rId14" Type="http://schemas.openxmlformats.org/officeDocument/2006/relationships/ctrlProp" Target="../ctrlProps/ctrlProp74.xml"/><Relationship Id="rId22" Type="http://schemas.openxmlformats.org/officeDocument/2006/relationships/ctrlProp" Target="../ctrlProps/ctrlProp82.xml"/><Relationship Id="rId27" Type="http://schemas.openxmlformats.org/officeDocument/2006/relationships/ctrlProp" Target="../ctrlProps/ctrlProp87.xml"/><Relationship Id="rId30" Type="http://schemas.openxmlformats.org/officeDocument/2006/relationships/ctrlProp" Target="../ctrlProps/ctrlProp90.xml"/><Relationship Id="rId35" Type="http://schemas.openxmlformats.org/officeDocument/2006/relationships/ctrlProp" Target="../ctrlProps/ctrlProp95.xml"/><Relationship Id="rId8" Type="http://schemas.openxmlformats.org/officeDocument/2006/relationships/ctrlProp" Target="../ctrlProps/ctrlProp68.xml"/><Relationship Id="rId3"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05.xml"/><Relationship Id="rId18" Type="http://schemas.openxmlformats.org/officeDocument/2006/relationships/ctrlProp" Target="../ctrlProps/ctrlProp110.xml"/><Relationship Id="rId26" Type="http://schemas.openxmlformats.org/officeDocument/2006/relationships/ctrlProp" Target="../ctrlProps/ctrlProp118.xml"/><Relationship Id="rId21" Type="http://schemas.openxmlformats.org/officeDocument/2006/relationships/ctrlProp" Target="../ctrlProps/ctrlProp113.xml"/><Relationship Id="rId34" Type="http://schemas.openxmlformats.org/officeDocument/2006/relationships/ctrlProp" Target="../ctrlProps/ctrlProp126.xml"/><Relationship Id="rId7" Type="http://schemas.openxmlformats.org/officeDocument/2006/relationships/ctrlProp" Target="../ctrlProps/ctrlProp99.xml"/><Relationship Id="rId12" Type="http://schemas.openxmlformats.org/officeDocument/2006/relationships/ctrlProp" Target="../ctrlProps/ctrlProp104.xml"/><Relationship Id="rId17" Type="http://schemas.openxmlformats.org/officeDocument/2006/relationships/ctrlProp" Target="../ctrlProps/ctrlProp109.xml"/><Relationship Id="rId25" Type="http://schemas.openxmlformats.org/officeDocument/2006/relationships/ctrlProp" Target="../ctrlProps/ctrlProp117.xml"/><Relationship Id="rId33" Type="http://schemas.openxmlformats.org/officeDocument/2006/relationships/ctrlProp" Target="../ctrlProps/ctrlProp125.xml"/><Relationship Id="rId2" Type="http://schemas.openxmlformats.org/officeDocument/2006/relationships/drawing" Target="../drawings/drawing4.xml"/><Relationship Id="rId16" Type="http://schemas.openxmlformats.org/officeDocument/2006/relationships/ctrlProp" Target="../ctrlProps/ctrlProp108.xml"/><Relationship Id="rId20" Type="http://schemas.openxmlformats.org/officeDocument/2006/relationships/ctrlProp" Target="../ctrlProps/ctrlProp112.xml"/><Relationship Id="rId29" Type="http://schemas.openxmlformats.org/officeDocument/2006/relationships/ctrlProp" Target="../ctrlProps/ctrlProp121.xml"/><Relationship Id="rId1" Type="http://schemas.openxmlformats.org/officeDocument/2006/relationships/printerSettings" Target="../printerSettings/printerSettings4.bin"/><Relationship Id="rId6" Type="http://schemas.openxmlformats.org/officeDocument/2006/relationships/ctrlProp" Target="../ctrlProps/ctrlProp98.xml"/><Relationship Id="rId11" Type="http://schemas.openxmlformats.org/officeDocument/2006/relationships/ctrlProp" Target="../ctrlProps/ctrlProp103.xml"/><Relationship Id="rId24" Type="http://schemas.openxmlformats.org/officeDocument/2006/relationships/ctrlProp" Target="../ctrlProps/ctrlProp116.xml"/><Relationship Id="rId32" Type="http://schemas.openxmlformats.org/officeDocument/2006/relationships/ctrlProp" Target="../ctrlProps/ctrlProp124.xml"/><Relationship Id="rId37" Type="http://schemas.openxmlformats.org/officeDocument/2006/relationships/comments" Target="../comments4.xml"/><Relationship Id="rId5" Type="http://schemas.openxmlformats.org/officeDocument/2006/relationships/ctrlProp" Target="../ctrlProps/ctrlProp97.xml"/><Relationship Id="rId15" Type="http://schemas.openxmlformats.org/officeDocument/2006/relationships/ctrlProp" Target="../ctrlProps/ctrlProp107.xml"/><Relationship Id="rId23" Type="http://schemas.openxmlformats.org/officeDocument/2006/relationships/ctrlProp" Target="../ctrlProps/ctrlProp115.xml"/><Relationship Id="rId28" Type="http://schemas.openxmlformats.org/officeDocument/2006/relationships/ctrlProp" Target="../ctrlProps/ctrlProp120.xml"/><Relationship Id="rId36" Type="http://schemas.openxmlformats.org/officeDocument/2006/relationships/ctrlProp" Target="../ctrlProps/ctrlProp128.xml"/><Relationship Id="rId10" Type="http://schemas.openxmlformats.org/officeDocument/2006/relationships/ctrlProp" Target="../ctrlProps/ctrlProp102.xml"/><Relationship Id="rId19" Type="http://schemas.openxmlformats.org/officeDocument/2006/relationships/ctrlProp" Target="../ctrlProps/ctrlProp111.xml"/><Relationship Id="rId31" Type="http://schemas.openxmlformats.org/officeDocument/2006/relationships/ctrlProp" Target="../ctrlProps/ctrlProp123.xml"/><Relationship Id="rId4" Type="http://schemas.openxmlformats.org/officeDocument/2006/relationships/vmlDrawing" Target="../drawings/vmlDrawing8.vml"/><Relationship Id="rId9" Type="http://schemas.openxmlformats.org/officeDocument/2006/relationships/ctrlProp" Target="../ctrlProps/ctrlProp101.xml"/><Relationship Id="rId14" Type="http://schemas.openxmlformats.org/officeDocument/2006/relationships/ctrlProp" Target="../ctrlProps/ctrlProp106.xml"/><Relationship Id="rId22" Type="http://schemas.openxmlformats.org/officeDocument/2006/relationships/ctrlProp" Target="../ctrlProps/ctrlProp114.xml"/><Relationship Id="rId27" Type="http://schemas.openxmlformats.org/officeDocument/2006/relationships/ctrlProp" Target="../ctrlProps/ctrlProp119.xml"/><Relationship Id="rId30" Type="http://schemas.openxmlformats.org/officeDocument/2006/relationships/ctrlProp" Target="../ctrlProps/ctrlProp122.xml"/><Relationship Id="rId35" Type="http://schemas.openxmlformats.org/officeDocument/2006/relationships/ctrlProp" Target="../ctrlProps/ctrlProp127.xml"/><Relationship Id="rId8" Type="http://schemas.openxmlformats.org/officeDocument/2006/relationships/ctrlProp" Target="../ctrlProps/ctrlProp100.xml"/><Relationship Id="rId3" Type="http://schemas.openxmlformats.org/officeDocument/2006/relationships/vmlDrawing" Target="../drawings/vmlDrawing7.v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37.xml"/><Relationship Id="rId18" Type="http://schemas.openxmlformats.org/officeDocument/2006/relationships/ctrlProp" Target="../ctrlProps/ctrlProp142.xml"/><Relationship Id="rId26" Type="http://schemas.openxmlformats.org/officeDocument/2006/relationships/ctrlProp" Target="../ctrlProps/ctrlProp150.xml"/><Relationship Id="rId21" Type="http://schemas.openxmlformats.org/officeDocument/2006/relationships/ctrlProp" Target="../ctrlProps/ctrlProp145.xml"/><Relationship Id="rId34" Type="http://schemas.openxmlformats.org/officeDocument/2006/relationships/ctrlProp" Target="../ctrlProps/ctrlProp158.xml"/><Relationship Id="rId7" Type="http://schemas.openxmlformats.org/officeDocument/2006/relationships/ctrlProp" Target="../ctrlProps/ctrlProp131.xml"/><Relationship Id="rId12" Type="http://schemas.openxmlformats.org/officeDocument/2006/relationships/ctrlProp" Target="../ctrlProps/ctrlProp136.xml"/><Relationship Id="rId17" Type="http://schemas.openxmlformats.org/officeDocument/2006/relationships/ctrlProp" Target="../ctrlProps/ctrlProp141.xml"/><Relationship Id="rId25" Type="http://schemas.openxmlformats.org/officeDocument/2006/relationships/ctrlProp" Target="../ctrlProps/ctrlProp149.xml"/><Relationship Id="rId33" Type="http://schemas.openxmlformats.org/officeDocument/2006/relationships/ctrlProp" Target="../ctrlProps/ctrlProp157.xml"/><Relationship Id="rId2" Type="http://schemas.openxmlformats.org/officeDocument/2006/relationships/drawing" Target="../drawings/drawing5.xml"/><Relationship Id="rId16" Type="http://schemas.openxmlformats.org/officeDocument/2006/relationships/ctrlProp" Target="../ctrlProps/ctrlProp140.xml"/><Relationship Id="rId20" Type="http://schemas.openxmlformats.org/officeDocument/2006/relationships/ctrlProp" Target="../ctrlProps/ctrlProp144.xml"/><Relationship Id="rId29" Type="http://schemas.openxmlformats.org/officeDocument/2006/relationships/ctrlProp" Target="../ctrlProps/ctrlProp153.xml"/><Relationship Id="rId1" Type="http://schemas.openxmlformats.org/officeDocument/2006/relationships/printerSettings" Target="../printerSettings/printerSettings5.bin"/><Relationship Id="rId6" Type="http://schemas.openxmlformats.org/officeDocument/2006/relationships/ctrlProp" Target="../ctrlProps/ctrlProp130.xml"/><Relationship Id="rId11" Type="http://schemas.openxmlformats.org/officeDocument/2006/relationships/ctrlProp" Target="../ctrlProps/ctrlProp135.xml"/><Relationship Id="rId24" Type="http://schemas.openxmlformats.org/officeDocument/2006/relationships/ctrlProp" Target="../ctrlProps/ctrlProp148.xml"/><Relationship Id="rId32" Type="http://schemas.openxmlformats.org/officeDocument/2006/relationships/ctrlProp" Target="../ctrlProps/ctrlProp156.xml"/><Relationship Id="rId37" Type="http://schemas.openxmlformats.org/officeDocument/2006/relationships/comments" Target="../comments5.xml"/><Relationship Id="rId5" Type="http://schemas.openxmlformats.org/officeDocument/2006/relationships/ctrlProp" Target="../ctrlProps/ctrlProp129.xml"/><Relationship Id="rId15" Type="http://schemas.openxmlformats.org/officeDocument/2006/relationships/ctrlProp" Target="../ctrlProps/ctrlProp139.xml"/><Relationship Id="rId23" Type="http://schemas.openxmlformats.org/officeDocument/2006/relationships/ctrlProp" Target="../ctrlProps/ctrlProp147.xml"/><Relationship Id="rId28" Type="http://schemas.openxmlformats.org/officeDocument/2006/relationships/ctrlProp" Target="../ctrlProps/ctrlProp152.xml"/><Relationship Id="rId36" Type="http://schemas.openxmlformats.org/officeDocument/2006/relationships/ctrlProp" Target="../ctrlProps/ctrlProp160.xml"/><Relationship Id="rId10" Type="http://schemas.openxmlformats.org/officeDocument/2006/relationships/ctrlProp" Target="../ctrlProps/ctrlProp134.xml"/><Relationship Id="rId19" Type="http://schemas.openxmlformats.org/officeDocument/2006/relationships/ctrlProp" Target="../ctrlProps/ctrlProp143.xml"/><Relationship Id="rId31" Type="http://schemas.openxmlformats.org/officeDocument/2006/relationships/ctrlProp" Target="../ctrlProps/ctrlProp155.xml"/><Relationship Id="rId4" Type="http://schemas.openxmlformats.org/officeDocument/2006/relationships/vmlDrawing" Target="../drawings/vmlDrawing10.vml"/><Relationship Id="rId9" Type="http://schemas.openxmlformats.org/officeDocument/2006/relationships/ctrlProp" Target="../ctrlProps/ctrlProp133.xml"/><Relationship Id="rId14" Type="http://schemas.openxmlformats.org/officeDocument/2006/relationships/ctrlProp" Target="../ctrlProps/ctrlProp138.xml"/><Relationship Id="rId22" Type="http://schemas.openxmlformats.org/officeDocument/2006/relationships/ctrlProp" Target="../ctrlProps/ctrlProp146.xml"/><Relationship Id="rId27" Type="http://schemas.openxmlformats.org/officeDocument/2006/relationships/ctrlProp" Target="../ctrlProps/ctrlProp151.xml"/><Relationship Id="rId30" Type="http://schemas.openxmlformats.org/officeDocument/2006/relationships/ctrlProp" Target="../ctrlProps/ctrlProp154.xml"/><Relationship Id="rId35" Type="http://schemas.openxmlformats.org/officeDocument/2006/relationships/ctrlProp" Target="../ctrlProps/ctrlProp159.xml"/><Relationship Id="rId8" Type="http://schemas.openxmlformats.org/officeDocument/2006/relationships/ctrlProp" Target="../ctrlProps/ctrlProp132.xml"/><Relationship Id="rId3" Type="http://schemas.openxmlformats.org/officeDocument/2006/relationships/vmlDrawing" Target="../drawings/vmlDrawing9.v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21" Type="http://schemas.openxmlformats.org/officeDocument/2006/relationships/ctrlProp" Target="../ctrlProps/ctrlProp177.xml"/><Relationship Id="rId34" Type="http://schemas.openxmlformats.org/officeDocument/2006/relationships/ctrlProp" Target="../ctrlProps/ctrlProp190.xml"/><Relationship Id="rId7" Type="http://schemas.openxmlformats.org/officeDocument/2006/relationships/ctrlProp" Target="../ctrlProps/ctrlProp163.x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2" Type="http://schemas.openxmlformats.org/officeDocument/2006/relationships/drawing" Target="../drawings/drawing6.xml"/><Relationship Id="rId16" Type="http://schemas.openxmlformats.org/officeDocument/2006/relationships/ctrlProp" Target="../ctrlProps/ctrlProp172.xml"/><Relationship Id="rId20" Type="http://schemas.openxmlformats.org/officeDocument/2006/relationships/ctrlProp" Target="../ctrlProps/ctrlProp176.xml"/><Relationship Id="rId29" Type="http://schemas.openxmlformats.org/officeDocument/2006/relationships/ctrlProp" Target="../ctrlProps/ctrlProp185.xml"/><Relationship Id="rId1" Type="http://schemas.openxmlformats.org/officeDocument/2006/relationships/printerSettings" Target="../printerSettings/printerSettings6.bin"/><Relationship Id="rId6" Type="http://schemas.openxmlformats.org/officeDocument/2006/relationships/ctrlProp" Target="../ctrlProps/ctrlProp162.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omments" Target="../comments6.xml"/><Relationship Id="rId5" Type="http://schemas.openxmlformats.org/officeDocument/2006/relationships/ctrlProp" Target="../ctrlProps/ctrlProp161.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 Type="http://schemas.openxmlformats.org/officeDocument/2006/relationships/vmlDrawing" Target="../drawings/vmlDrawing12.v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8" Type="http://schemas.openxmlformats.org/officeDocument/2006/relationships/ctrlProp" Target="../ctrlProps/ctrlProp164.xml"/><Relationship Id="rId3" Type="http://schemas.openxmlformats.org/officeDocument/2006/relationships/vmlDrawing" Target="../drawings/vmlDrawing11.v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201.xml"/><Relationship Id="rId18" Type="http://schemas.openxmlformats.org/officeDocument/2006/relationships/ctrlProp" Target="../ctrlProps/ctrlProp206.xml"/><Relationship Id="rId26" Type="http://schemas.openxmlformats.org/officeDocument/2006/relationships/ctrlProp" Target="../ctrlProps/ctrlProp214.xml"/><Relationship Id="rId21" Type="http://schemas.openxmlformats.org/officeDocument/2006/relationships/ctrlProp" Target="../ctrlProps/ctrlProp209.xml"/><Relationship Id="rId34" Type="http://schemas.openxmlformats.org/officeDocument/2006/relationships/ctrlProp" Target="../ctrlProps/ctrlProp222.xml"/><Relationship Id="rId7" Type="http://schemas.openxmlformats.org/officeDocument/2006/relationships/ctrlProp" Target="../ctrlProps/ctrlProp195.xml"/><Relationship Id="rId12" Type="http://schemas.openxmlformats.org/officeDocument/2006/relationships/ctrlProp" Target="../ctrlProps/ctrlProp200.xml"/><Relationship Id="rId17" Type="http://schemas.openxmlformats.org/officeDocument/2006/relationships/ctrlProp" Target="../ctrlProps/ctrlProp205.xml"/><Relationship Id="rId25" Type="http://schemas.openxmlformats.org/officeDocument/2006/relationships/ctrlProp" Target="../ctrlProps/ctrlProp213.xml"/><Relationship Id="rId33" Type="http://schemas.openxmlformats.org/officeDocument/2006/relationships/ctrlProp" Target="../ctrlProps/ctrlProp221.xml"/><Relationship Id="rId2" Type="http://schemas.openxmlformats.org/officeDocument/2006/relationships/drawing" Target="../drawings/drawing7.xml"/><Relationship Id="rId16" Type="http://schemas.openxmlformats.org/officeDocument/2006/relationships/ctrlProp" Target="../ctrlProps/ctrlProp204.xml"/><Relationship Id="rId20" Type="http://schemas.openxmlformats.org/officeDocument/2006/relationships/ctrlProp" Target="../ctrlProps/ctrlProp208.xml"/><Relationship Id="rId29" Type="http://schemas.openxmlformats.org/officeDocument/2006/relationships/ctrlProp" Target="../ctrlProps/ctrlProp217.xml"/><Relationship Id="rId1" Type="http://schemas.openxmlformats.org/officeDocument/2006/relationships/printerSettings" Target="../printerSettings/printerSettings7.bin"/><Relationship Id="rId6" Type="http://schemas.openxmlformats.org/officeDocument/2006/relationships/ctrlProp" Target="../ctrlProps/ctrlProp194.xml"/><Relationship Id="rId11" Type="http://schemas.openxmlformats.org/officeDocument/2006/relationships/ctrlProp" Target="../ctrlProps/ctrlProp199.xml"/><Relationship Id="rId24" Type="http://schemas.openxmlformats.org/officeDocument/2006/relationships/ctrlProp" Target="../ctrlProps/ctrlProp212.xml"/><Relationship Id="rId32" Type="http://schemas.openxmlformats.org/officeDocument/2006/relationships/ctrlProp" Target="../ctrlProps/ctrlProp220.xml"/><Relationship Id="rId37" Type="http://schemas.openxmlformats.org/officeDocument/2006/relationships/comments" Target="../comments7.xml"/><Relationship Id="rId5" Type="http://schemas.openxmlformats.org/officeDocument/2006/relationships/ctrlProp" Target="../ctrlProps/ctrlProp193.xml"/><Relationship Id="rId15" Type="http://schemas.openxmlformats.org/officeDocument/2006/relationships/ctrlProp" Target="../ctrlProps/ctrlProp203.xml"/><Relationship Id="rId23" Type="http://schemas.openxmlformats.org/officeDocument/2006/relationships/ctrlProp" Target="../ctrlProps/ctrlProp211.xml"/><Relationship Id="rId28" Type="http://schemas.openxmlformats.org/officeDocument/2006/relationships/ctrlProp" Target="../ctrlProps/ctrlProp216.xml"/><Relationship Id="rId36" Type="http://schemas.openxmlformats.org/officeDocument/2006/relationships/ctrlProp" Target="../ctrlProps/ctrlProp224.xml"/><Relationship Id="rId10" Type="http://schemas.openxmlformats.org/officeDocument/2006/relationships/ctrlProp" Target="../ctrlProps/ctrlProp198.xml"/><Relationship Id="rId19" Type="http://schemas.openxmlformats.org/officeDocument/2006/relationships/ctrlProp" Target="../ctrlProps/ctrlProp207.xml"/><Relationship Id="rId31" Type="http://schemas.openxmlformats.org/officeDocument/2006/relationships/ctrlProp" Target="../ctrlProps/ctrlProp219.xml"/><Relationship Id="rId4" Type="http://schemas.openxmlformats.org/officeDocument/2006/relationships/vmlDrawing" Target="../drawings/vmlDrawing14.vml"/><Relationship Id="rId9" Type="http://schemas.openxmlformats.org/officeDocument/2006/relationships/ctrlProp" Target="../ctrlProps/ctrlProp197.xml"/><Relationship Id="rId14" Type="http://schemas.openxmlformats.org/officeDocument/2006/relationships/ctrlProp" Target="../ctrlProps/ctrlProp202.xml"/><Relationship Id="rId22" Type="http://schemas.openxmlformats.org/officeDocument/2006/relationships/ctrlProp" Target="../ctrlProps/ctrlProp210.xml"/><Relationship Id="rId27" Type="http://schemas.openxmlformats.org/officeDocument/2006/relationships/ctrlProp" Target="../ctrlProps/ctrlProp215.xml"/><Relationship Id="rId30" Type="http://schemas.openxmlformats.org/officeDocument/2006/relationships/ctrlProp" Target="../ctrlProps/ctrlProp218.xml"/><Relationship Id="rId35" Type="http://schemas.openxmlformats.org/officeDocument/2006/relationships/ctrlProp" Target="../ctrlProps/ctrlProp223.xml"/><Relationship Id="rId8" Type="http://schemas.openxmlformats.org/officeDocument/2006/relationships/ctrlProp" Target="../ctrlProps/ctrlProp196.xml"/><Relationship Id="rId3" Type="http://schemas.openxmlformats.org/officeDocument/2006/relationships/vmlDrawing" Target="../drawings/vmlDrawing13.v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233.xml"/><Relationship Id="rId18" Type="http://schemas.openxmlformats.org/officeDocument/2006/relationships/ctrlProp" Target="../ctrlProps/ctrlProp238.xml"/><Relationship Id="rId26" Type="http://schemas.openxmlformats.org/officeDocument/2006/relationships/ctrlProp" Target="../ctrlProps/ctrlProp246.xml"/><Relationship Id="rId21" Type="http://schemas.openxmlformats.org/officeDocument/2006/relationships/ctrlProp" Target="../ctrlProps/ctrlProp241.xml"/><Relationship Id="rId34" Type="http://schemas.openxmlformats.org/officeDocument/2006/relationships/ctrlProp" Target="../ctrlProps/ctrlProp254.xml"/><Relationship Id="rId7" Type="http://schemas.openxmlformats.org/officeDocument/2006/relationships/ctrlProp" Target="../ctrlProps/ctrlProp227.xml"/><Relationship Id="rId12" Type="http://schemas.openxmlformats.org/officeDocument/2006/relationships/ctrlProp" Target="../ctrlProps/ctrlProp232.xml"/><Relationship Id="rId17" Type="http://schemas.openxmlformats.org/officeDocument/2006/relationships/ctrlProp" Target="../ctrlProps/ctrlProp237.xml"/><Relationship Id="rId25" Type="http://schemas.openxmlformats.org/officeDocument/2006/relationships/ctrlProp" Target="../ctrlProps/ctrlProp245.xml"/><Relationship Id="rId33" Type="http://schemas.openxmlformats.org/officeDocument/2006/relationships/ctrlProp" Target="../ctrlProps/ctrlProp253.xml"/><Relationship Id="rId2" Type="http://schemas.openxmlformats.org/officeDocument/2006/relationships/drawing" Target="../drawings/drawing8.xml"/><Relationship Id="rId16" Type="http://schemas.openxmlformats.org/officeDocument/2006/relationships/ctrlProp" Target="../ctrlProps/ctrlProp236.xml"/><Relationship Id="rId20" Type="http://schemas.openxmlformats.org/officeDocument/2006/relationships/ctrlProp" Target="../ctrlProps/ctrlProp240.xml"/><Relationship Id="rId29" Type="http://schemas.openxmlformats.org/officeDocument/2006/relationships/ctrlProp" Target="../ctrlProps/ctrlProp249.xml"/><Relationship Id="rId1" Type="http://schemas.openxmlformats.org/officeDocument/2006/relationships/printerSettings" Target="../printerSettings/printerSettings8.bin"/><Relationship Id="rId6" Type="http://schemas.openxmlformats.org/officeDocument/2006/relationships/ctrlProp" Target="../ctrlProps/ctrlProp226.xml"/><Relationship Id="rId11" Type="http://schemas.openxmlformats.org/officeDocument/2006/relationships/ctrlProp" Target="../ctrlProps/ctrlProp231.xml"/><Relationship Id="rId24" Type="http://schemas.openxmlformats.org/officeDocument/2006/relationships/ctrlProp" Target="../ctrlProps/ctrlProp244.xml"/><Relationship Id="rId32" Type="http://schemas.openxmlformats.org/officeDocument/2006/relationships/ctrlProp" Target="../ctrlProps/ctrlProp252.xml"/><Relationship Id="rId37" Type="http://schemas.openxmlformats.org/officeDocument/2006/relationships/comments" Target="../comments8.xml"/><Relationship Id="rId5" Type="http://schemas.openxmlformats.org/officeDocument/2006/relationships/ctrlProp" Target="../ctrlProps/ctrlProp225.xml"/><Relationship Id="rId15" Type="http://schemas.openxmlformats.org/officeDocument/2006/relationships/ctrlProp" Target="../ctrlProps/ctrlProp235.xml"/><Relationship Id="rId23" Type="http://schemas.openxmlformats.org/officeDocument/2006/relationships/ctrlProp" Target="../ctrlProps/ctrlProp243.xml"/><Relationship Id="rId28" Type="http://schemas.openxmlformats.org/officeDocument/2006/relationships/ctrlProp" Target="../ctrlProps/ctrlProp248.xml"/><Relationship Id="rId36" Type="http://schemas.openxmlformats.org/officeDocument/2006/relationships/ctrlProp" Target="../ctrlProps/ctrlProp256.xml"/><Relationship Id="rId10" Type="http://schemas.openxmlformats.org/officeDocument/2006/relationships/ctrlProp" Target="../ctrlProps/ctrlProp230.xml"/><Relationship Id="rId19" Type="http://schemas.openxmlformats.org/officeDocument/2006/relationships/ctrlProp" Target="../ctrlProps/ctrlProp239.xml"/><Relationship Id="rId31" Type="http://schemas.openxmlformats.org/officeDocument/2006/relationships/ctrlProp" Target="../ctrlProps/ctrlProp251.xml"/><Relationship Id="rId4" Type="http://schemas.openxmlformats.org/officeDocument/2006/relationships/vmlDrawing" Target="../drawings/vmlDrawing16.vml"/><Relationship Id="rId9" Type="http://schemas.openxmlformats.org/officeDocument/2006/relationships/ctrlProp" Target="../ctrlProps/ctrlProp229.xml"/><Relationship Id="rId14" Type="http://schemas.openxmlformats.org/officeDocument/2006/relationships/ctrlProp" Target="../ctrlProps/ctrlProp234.xml"/><Relationship Id="rId22" Type="http://schemas.openxmlformats.org/officeDocument/2006/relationships/ctrlProp" Target="../ctrlProps/ctrlProp242.xml"/><Relationship Id="rId27" Type="http://schemas.openxmlformats.org/officeDocument/2006/relationships/ctrlProp" Target="../ctrlProps/ctrlProp247.xml"/><Relationship Id="rId30" Type="http://schemas.openxmlformats.org/officeDocument/2006/relationships/ctrlProp" Target="../ctrlProps/ctrlProp250.xml"/><Relationship Id="rId35" Type="http://schemas.openxmlformats.org/officeDocument/2006/relationships/ctrlProp" Target="../ctrlProps/ctrlProp255.xml"/><Relationship Id="rId8" Type="http://schemas.openxmlformats.org/officeDocument/2006/relationships/ctrlProp" Target="../ctrlProps/ctrlProp228.xml"/><Relationship Id="rId3" Type="http://schemas.openxmlformats.org/officeDocument/2006/relationships/vmlDrawing" Target="../drawings/vmlDrawing15.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265.xml"/><Relationship Id="rId18" Type="http://schemas.openxmlformats.org/officeDocument/2006/relationships/ctrlProp" Target="../ctrlProps/ctrlProp270.xml"/><Relationship Id="rId26" Type="http://schemas.openxmlformats.org/officeDocument/2006/relationships/ctrlProp" Target="../ctrlProps/ctrlProp278.xml"/><Relationship Id="rId21" Type="http://schemas.openxmlformats.org/officeDocument/2006/relationships/ctrlProp" Target="../ctrlProps/ctrlProp273.xml"/><Relationship Id="rId34" Type="http://schemas.openxmlformats.org/officeDocument/2006/relationships/ctrlProp" Target="../ctrlProps/ctrlProp286.xml"/><Relationship Id="rId7" Type="http://schemas.openxmlformats.org/officeDocument/2006/relationships/ctrlProp" Target="../ctrlProps/ctrlProp259.xml"/><Relationship Id="rId12" Type="http://schemas.openxmlformats.org/officeDocument/2006/relationships/ctrlProp" Target="../ctrlProps/ctrlProp264.xml"/><Relationship Id="rId17" Type="http://schemas.openxmlformats.org/officeDocument/2006/relationships/ctrlProp" Target="../ctrlProps/ctrlProp269.xml"/><Relationship Id="rId25" Type="http://schemas.openxmlformats.org/officeDocument/2006/relationships/ctrlProp" Target="../ctrlProps/ctrlProp277.xml"/><Relationship Id="rId33" Type="http://schemas.openxmlformats.org/officeDocument/2006/relationships/ctrlProp" Target="../ctrlProps/ctrlProp285.xml"/><Relationship Id="rId2" Type="http://schemas.openxmlformats.org/officeDocument/2006/relationships/drawing" Target="../drawings/drawing9.xml"/><Relationship Id="rId16" Type="http://schemas.openxmlformats.org/officeDocument/2006/relationships/ctrlProp" Target="../ctrlProps/ctrlProp268.xml"/><Relationship Id="rId20" Type="http://schemas.openxmlformats.org/officeDocument/2006/relationships/ctrlProp" Target="../ctrlProps/ctrlProp272.xml"/><Relationship Id="rId29" Type="http://schemas.openxmlformats.org/officeDocument/2006/relationships/ctrlProp" Target="../ctrlProps/ctrlProp281.xml"/><Relationship Id="rId1" Type="http://schemas.openxmlformats.org/officeDocument/2006/relationships/printerSettings" Target="../printerSettings/printerSettings9.bin"/><Relationship Id="rId6" Type="http://schemas.openxmlformats.org/officeDocument/2006/relationships/ctrlProp" Target="../ctrlProps/ctrlProp258.xml"/><Relationship Id="rId11" Type="http://schemas.openxmlformats.org/officeDocument/2006/relationships/ctrlProp" Target="../ctrlProps/ctrlProp263.xml"/><Relationship Id="rId24" Type="http://schemas.openxmlformats.org/officeDocument/2006/relationships/ctrlProp" Target="../ctrlProps/ctrlProp276.xml"/><Relationship Id="rId32" Type="http://schemas.openxmlformats.org/officeDocument/2006/relationships/ctrlProp" Target="../ctrlProps/ctrlProp284.xml"/><Relationship Id="rId37" Type="http://schemas.openxmlformats.org/officeDocument/2006/relationships/comments" Target="../comments9.xml"/><Relationship Id="rId5" Type="http://schemas.openxmlformats.org/officeDocument/2006/relationships/ctrlProp" Target="../ctrlProps/ctrlProp257.xml"/><Relationship Id="rId15" Type="http://schemas.openxmlformats.org/officeDocument/2006/relationships/ctrlProp" Target="../ctrlProps/ctrlProp267.xml"/><Relationship Id="rId23" Type="http://schemas.openxmlformats.org/officeDocument/2006/relationships/ctrlProp" Target="../ctrlProps/ctrlProp275.xml"/><Relationship Id="rId28" Type="http://schemas.openxmlformats.org/officeDocument/2006/relationships/ctrlProp" Target="../ctrlProps/ctrlProp280.xml"/><Relationship Id="rId36" Type="http://schemas.openxmlformats.org/officeDocument/2006/relationships/ctrlProp" Target="../ctrlProps/ctrlProp288.xml"/><Relationship Id="rId10" Type="http://schemas.openxmlformats.org/officeDocument/2006/relationships/ctrlProp" Target="../ctrlProps/ctrlProp262.xml"/><Relationship Id="rId19" Type="http://schemas.openxmlformats.org/officeDocument/2006/relationships/ctrlProp" Target="../ctrlProps/ctrlProp271.xml"/><Relationship Id="rId31" Type="http://schemas.openxmlformats.org/officeDocument/2006/relationships/ctrlProp" Target="../ctrlProps/ctrlProp283.xml"/><Relationship Id="rId4" Type="http://schemas.openxmlformats.org/officeDocument/2006/relationships/vmlDrawing" Target="../drawings/vmlDrawing18.vml"/><Relationship Id="rId9" Type="http://schemas.openxmlformats.org/officeDocument/2006/relationships/ctrlProp" Target="../ctrlProps/ctrlProp261.xml"/><Relationship Id="rId14" Type="http://schemas.openxmlformats.org/officeDocument/2006/relationships/ctrlProp" Target="../ctrlProps/ctrlProp266.xml"/><Relationship Id="rId22" Type="http://schemas.openxmlformats.org/officeDocument/2006/relationships/ctrlProp" Target="../ctrlProps/ctrlProp274.xml"/><Relationship Id="rId27" Type="http://schemas.openxmlformats.org/officeDocument/2006/relationships/ctrlProp" Target="../ctrlProps/ctrlProp279.xml"/><Relationship Id="rId30" Type="http://schemas.openxmlformats.org/officeDocument/2006/relationships/ctrlProp" Target="../ctrlProps/ctrlProp282.xml"/><Relationship Id="rId35" Type="http://schemas.openxmlformats.org/officeDocument/2006/relationships/ctrlProp" Target="../ctrlProps/ctrlProp287.xml"/><Relationship Id="rId8" Type="http://schemas.openxmlformats.org/officeDocument/2006/relationships/ctrlProp" Target="../ctrlProps/ctrlProp260.xml"/><Relationship Id="rId3" Type="http://schemas.openxmlformats.org/officeDocument/2006/relationships/vmlDrawing" Target="../drawings/vmlDrawing1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72"/>
  <sheetViews>
    <sheetView tabSelected="1" view="pageBreakPreview" topLeftCell="A38" zoomScale="85" zoomScaleNormal="100" zoomScaleSheetLayoutView="85" zoomScalePageLayoutView="85" workbookViewId="0">
      <selection activeCell="AC41" sqref="AC41:AD41"/>
    </sheetView>
  </sheetViews>
  <sheetFormatPr defaultColWidth="8.69921875" defaultRowHeight="18"/>
  <cols>
    <col min="1" max="1" width="4.69921875" style="14" bestFit="1" customWidth="1"/>
    <col min="2" max="2" width="1" style="61" customWidth="1"/>
    <col min="3" max="3" width="4" style="90" customWidth="1"/>
    <col min="4" max="4" width="13" style="90" customWidth="1"/>
    <col min="5" max="36" width="2.69921875" style="90" customWidth="1"/>
    <col min="37" max="37" width="0.69921875" style="63" customWidth="1"/>
    <col min="38" max="38" width="2.296875" style="37" customWidth="1"/>
    <col min="39" max="16384" width="8.69921875" style="3"/>
  </cols>
  <sheetData>
    <row r="1" spans="1:38" s="1" customFormat="1" ht="30" customHeight="1">
      <c r="A1" s="14" t="s">
        <v>110</v>
      </c>
      <c r="B1" s="59"/>
      <c r="C1" s="159" t="s">
        <v>118</v>
      </c>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60"/>
      <c r="AL1" s="36"/>
    </row>
    <row r="2" spans="1:38" ht="6.75" customHeight="1" thickBot="1">
      <c r="A2" s="14">
        <v>1</v>
      </c>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row>
    <row r="3" spans="1:38" s="4" customFormat="1" ht="15" customHeight="1">
      <c r="A3" s="14">
        <f>ROW()-1</f>
        <v>2</v>
      </c>
      <c r="B3" s="64"/>
      <c r="C3" s="183" t="s">
        <v>0</v>
      </c>
      <c r="D3" s="184"/>
      <c r="E3" s="187"/>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9"/>
      <c r="AK3" s="65"/>
      <c r="AL3" s="38" t="s">
        <v>209</v>
      </c>
    </row>
    <row r="4" spans="1:38" ht="30" customHeight="1">
      <c r="A4" s="14">
        <f t="shared" ref="A4:A69" si="0">ROW()-1</f>
        <v>3</v>
      </c>
      <c r="C4" s="185"/>
      <c r="D4" s="186"/>
      <c r="E4" s="160"/>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2"/>
    </row>
    <row r="5" spans="1:38" ht="34.950000000000003" customHeight="1">
      <c r="A5" s="14">
        <f t="shared" si="0"/>
        <v>4</v>
      </c>
      <c r="C5" s="163" t="s">
        <v>1</v>
      </c>
      <c r="D5" s="164"/>
      <c r="E5" s="180" t="s">
        <v>2</v>
      </c>
      <c r="F5" s="181"/>
      <c r="G5" s="181"/>
      <c r="H5" s="181"/>
      <c r="I5" s="181"/>
      <c r="J5" s="181"/>
      <c r="K5" s="181"/>
      <c r="L5" s="181"/>
      <c r="M5" s="181"/>
      <c r="N5" s="181"/>
      <c r="O5" s="181"/>
      <c r="P5" s="181"/>
      <c r="Q5" s="181"/>
      <c r="R5" s="181"/>
      <c r="S5" s="181"/>
      <c r="T5" s="182"/>
      <c r="U5" s="177" t="s">
        <v>3</v>
      </c>
      <c r="V5" s="178"/>
      <c r="W5" s="178"/>
      <c r="X5" s="178"/>
      <c r="Y5" s="178"/>
      <c r="Z5" s="178"/>
      <c r="AA5" s="178"/>
      <c r="AB5" s="178"/>
      <c r="AC5" s="178"/>
      <c r="AD5" s="178"/>
      <c r="AE5" s="178"/>
      <c r="AF5" s="178"/>
      <c r="AG5" s="178"/>
      <c r="AH5" s="178"/>
      <c r="AI5" s="178"/>
      <c r="AJ5" s="179"/>
    </row>
    <row r="6" spans="1:38" ht="22.2" customHeight="1">
      <c r="A6" s="14">
        <f t="shared" si="0"/>
        <v>5</v>
      </c>
      <c r="C6" s="163" t="s">
        <v>4</v>
      </c>
      <c r="D6" s="164"/>
      <c r="E6" s="190"/>
      <c r="F6" s="191"/>
      <c r="G6" s="191"/>
      <c r="H6" s="191"/>
      <c r="I6" s="191"/>
      <c r="J6" s="191"/>
      <c r="K6" s="191"/>
      <c r="L6" s="191"/>
      <c r="M6" s="191"/>
      <c r="N6" s="191"/>
      <c r="O6" s="191"/>
      <c r="P6" s="191"/>
      <c r="Q6" s="191"/>
      <c r="R6" s="191"/>
      <c r="S6" s="191"/>
      <c r="T6" s="192"/>
      <c r="U6" s="190"/>
      <c r="V6" s="191"/>
      <c r="W6" s="191"/>
      <c r="X6" s="191"/>
      <c r="Y6" s="191"/>
      <c r="Z6" s="191"/>
      <c r="AA6" s="191"/>
      <c r="AB6" s="191"/>
      <c r="AC6" s="191"/>
      <c r="AD6" s="191"/>
      <c r="AE6" s="191"/>
      <c r="AF6" s="191"/>
      <c r="AG6" s="191"/>
      <c r="AH6" s="191"/>
      <c r="AI6" s="191"/>
      <c r="AJ6" s="193"/>
    </row>
    <row r="7" spans="1:38" ht="22.2" customHeight="1">
      <c r="A7" s="14">
        <f t="shared" si="0"/>
        <v>6</v>
      </c>
      <c r="C7" s="165" t="s">
        <v>5</v>
      </c>
      <c r="D7" s="166"/>
      <c r="E7" s="190"/>
      <c r="F7" s="191"/>
      <c r="G7" s="191"/>
      <c r="H7" s="191"/>
      <c r="I7" s="191"/>
      <c r="J7" s="191"/>
      <c r="K7" s="191"/>
      <c r="L7" s="191"/>
      <c r="M7" s="191"/>
      <c r="N7" s="191"/>
      <c r="O7" s="191"/>
      <c r="P7" s="191"/>
      <c r="Q7" s="191"/>
      <c r="R7" s="191"/>
      <c r="S7" s="191"/>
      <c r="T7" s="192"/>
      <c r="U7" s="190"/>
      <c r="V7" s="191"/>
      <c r="W7" s="191"/>
      <c r="X7" s="191"/>
      <c r="Y7" s="191"/>
      <c r="Z7" s="191"/>
      <c r="AA7" s="191"/>
      <c r="AB7" s="191"/>
      <c r="AC7" s="191"/>
      <c r="AD7" s="191"/>
      <c r="AE7" s="191"/>
      <c r="AF7" s="191"/>
      <c r="AG7" s="191"/>
      <c r="AH7" s="191"/>
      <c r="AI7" s="191"/>
      <c r="AJ7" s="193"/>
      <c r="AL7" s="39"/>
    </row>
    <row r="8" spans="1:38" ht="15" customHeight="1">
      <c r="A8" s="14">
        <f t="shared" si="0"/>
        <v>7</v>
      </c>
      <c r="C8" s="167" t="s">
        <v>6</v>
      </c>
      <c r="D8" s="168"/>
      <c r="E8" s="197"/>
      <c r="F8" s="198"/>
      <c r="G8" s="198"/>
      <c r="H8" s="198"/>
      <c r="I8" s="198"/>
      <c r="J8" s="198"/>
      <c r="K8" s="198"/>
      <c r="L8" s="198"/>
      <c r="M8" s="198"/>
      <c r="N8" s="198"/>
      <c r="O8" s="198"/>
      <c r="P8" s="198"/>
      <c r="Q8" s="198"/>
      <c r="R8" s="198"/>
      <c r="S8" s="198"/>
      <c r="T8" s="199"/>
      <c r="U8" s="197"/>
      <c r="V8" s="198"/>
      <c r="W8" s="198"/>
      <c r="X8" s="198"/>
      <c r="Y8" s="198"/>
      <c r="Z8" s="198"/>
      <c r="AA8" s="198"/>
      <c r="AB8" s="198"/>
      <c r="AC8" s="198"/>
      <c r="AD8" s="198"/>
      <c r="AE8" s="198"/>
      <c r="AF8" s="198"/>
      <c r="AG8" s="198"/>
      <c r="AH8" s="198"/>
      <c r="AI8" s="198"/>
      <c r="AJ8" s="216"/>
    </row>
    <row r="9" spans="1:38" ht="30" customHeight="1">
      <c r="A9" s="14">
        <f t="shared" si="0"/>
        <v>8</v>
      </c>
      <c r="C9" s="169"/>
      <c r="D9" s="170"/>
      <c r="E9" s="194"/>
      <c r="F9" s="195"/>
      <c r="G9" s="195"/>
      <c r="H9" s="195"/>
      <c r="I9" s="195"/>
      <c r="J9" s="195"/>
      <c r="K9" s="195"/>
      <c r="L9" s="195"/>
      <c r="M9" s="195"/>
      <c r="N9" s="195"/>
      <c r="O9" s="195"/>
      <c r="P9" s="195"/>
      <c r="Q9" s="195"/>
      <c r="R9" s="195"/>
      <c r="S9" s="195"/>
      <c r="T9" s="196"/>
      <c r="U9" s="194"/>
      <c r="V9" s="195"/>
      <c r="W9" s="195"/>
      <c r="X9" s="195"/>
      <c r="Y9" s="195"/>
      <c r="Z9" s="195"/>
      <c r="AA9" s="195"/>
      <c r="AB9" s="195"/>
      <c r="AC9" s="195"/>
      <c r="AD9" s="195"/>
      <c r="AE9" s="195"/>
      <c r="AF9" s="195"/>
      <c r="AG9" s="195"/>
      <c r="AH9" s="195"/>
      <c r="AI9" s="195"/>
      <c r="AJ9" s="217"/>
    </row>
    <row r="10" spans="1:38" ht="15" customHeight="1">
      <c r="A10" s="14">
        <f t="shared" si="0"/>
        <v>9</v>
      </c>
      <c r="C10" s="171" t="s">
        <v>7</v>
      </c>
      <c r="D10" s="172"/>
      <c r="E10" s="66" t="s">
        <v>8</v>
      </c>
      <c r="F10" s="213"/>
      <c r="G10" s="214"/>
      <c r="H10" s="214"/>
      <c r="I10" s="214"/>
      <c r="J10" s="214"/>
      <c r="K10" s="214"/>
      <c r="L10" s="214"/>
      <c r="M10" s="214"/>
      <c r="N10" s="214"/>
      <c r="O10" s="214"/>
      <c r="P10" s="214"/>
      <c r="Q10" s="214"/>
      <c r="R10" s="214"/>
      <c r="S10" s="214"/>
      <c r="T10" s="215"/>
      <c r="U10" s="67" t="s">
        <v>8</v>
      </c>
      <c r="V10" s="213"/>
      <c r="W10" s="214"/>
      <c r="X10" s="214"/>
      <c r="Y10" s="214"/>
      <c r="Z10" s="214"/>
      <c r="AA10" s="214"/>
      <c r="AB10" s="214"/>
      <c r="AC10" s="214"/>
      <c r="AD10" s="214"/>
      <c r="AE10" s="214"/>
      <c r="AF10" s="214"/>
      <c r="AG10" s="214"/>
      <c r="AH10" s="214"/>
      <c r="AI10" s="214"/>
      <c r="AJ10" s="338"/>
    </row>
    <row r="11" spans="1:38" ht="15" customHeight="1">
      <c r="A11" s="14">
        <f t="shared" si="0"/>
        <v>10</v>
      </c>
      <c r="C11" s="173"/>
      <c r="D11" s="174"/>
      <c r="E11" s="200"/>
      <c r="F11" s="201"/>
      <c r="G11" s="201"/>
      <c r="H11" s="201"/>
      <c r="I11" s="201"/>
      <c r="J11" s="201"/>
      <c r="K11" s="201"/>
      <c r="L11" s="201"/>
      <c r="M11" s="201"/>
      <c r="N11" s="201"/>
      <c r="O11" s="201"/>
      <c r="P11" s="201"/>
      <c r="Q11" s="201"/>
      <c r="R11" s="201"/>
      <c r="S11" s="201"/>
      <c r="T11" s="202"/>
      <c r="U11" s="206"/>
      <c r="V11" s="207"/>
      <c r="W11" s="207"/>
      <c r="X11" s="207"/>
      <c r="Y11" s="207"/>
      <c r="Z11" s="207"/>
      <c r="AA11" s="207"/>
      <c r="AB11" s="207"/>
      <c r="AC11" s="207"/>
      <c r="AD11" s="207"/>
      <c r="AE11" s="207"/>
      <c r="AF11" s="207"/>
      <c r="AG11" s="207"/>
      <c r="AH11" s="207"/>
      <c r="AI11" s="207"/>
      <c r="AJ11" s="208"/>
    </row>
    <row r="12" spans="1:38" ht="22.2" customHeight="1">
      <c r="A12" s="14">
        <f t="shared" si="0"/>
        <v>11</v>
      </c>
      <c r="C12" s="175"/>
      <c r="D12" s="176"/>
      <c r="E12" s="203"/>
      <c r="F12" s="204"/>
      <c r="G12" s="204"/>
      <c r="H12" s="204"/>
      <c r="I12" s="204"/>
      <c r="J12" s="204"/>
      <c r="K12" s="204"/>
      <c r="L12" s="204"/>
      <c r="M12" s="204"/>
      <c r="N12" s="204"/>
      <c r="O12" s="204"/>
      <c r="P12" s="204"/>
      <c r="Q12" s="204"/>
      <c r="R12" s="204"/>
      <c r="S12" s="204"/>
      <c r="T12" s="205"/>
      <c r="U12" s="203"/>
      <c r="V12" s="204"/>
      <c r="W12" s="204"/>
      <c r="X12" s="204"/>
      <c r="Y12" s="204"/>
      <c r="Z12" s="204"/>
      <c r="AA12" s="204"/>
      <c r="AB12" s="204"/>
      <c r="AC12" s="204"/>
      <c r="AD12" s="204"/>
      <c r="AE12" s="204"/>
      <c r="AF12" s="204"/>
      <c r="AG12" s="204"/>
      <c r="AH12" s="204"/>
      <c r="AI12" s="204"/>
      <c r="AJ12" s="209"/>
    </row>
    <row r="13" spans="1:38" ht="22.2" customHeight="1">
      <c r="A13" s="14">
        <f t="shared" si="0"/>
        <v>12</v>
      </c>
      <c r="C13" s="163" t="s">
        <v>9</v>
      </c>
      <c r="D13" s="164"/>
      <c r="E13" s="210"/>
      <c r="F13" s="211"/>
      <c r="G13" s="211"/>
      <c r="H13" s="211"/>
      <c r="I13" s="211"/>
      <c r="J13" s="211"/>
      <c r="K13" s="211"/>
      <c r="L13" s="211"/>
      <c r="M13" s="211"/>
      <c r="N13" s="211"/>
      <c r="O13" s="211"/>
      <c r="P13" s="211"/>
      <c r="Q13" s="211"/>
      <c r="R13" s="211"/>
      <c r="S13" s="211"/>
      <c r="T13" s="212"/>
      <c r="U13" s="210"/>
      <c r="V13" s="353"/>
      <c r="W13" s="353"/>
      <c r="X13" s="353"/>
      <c r="Y13" s="353"/>
      <c r="Z13" s="353"/>
      <c r="AA13" s="353"/>
      <c r="AB13" s="353"/>
      <c r="AC13" s="353"/>
      <c r="AD13" s="353"/>
      <c r="AE13" s="353"/>
      <c r="AF13" s="353"/>
      <c r="AG13" s="353"/>
      <c r="AH13" s="353"/>
      <c r="AI13" s="353"/>
      <c r="AJ13" s="354"/>
      <c r="AL13" s="40"/>
    </row>
    <row r="14" spans="1:38" ht="22.2" customHeight="1">
      <c r="A14" s="14">
        <f t="shared" si="0"/>
        <v>13</v>
      </c>
      <c r="C14" s="295" t="s">
        <v>10</v>
      </c>
      <c r="D14" s="182"/>
      <c r="E14" s="190"/>
      <c r="F14" s="191"/>
      <c r="G14" s="191"/>
      <c r="H14" s="191"/>
      <c r="I14" s="191"/>
      <c r="J14" s="191"/>
      <c r="K14" s="191"/>
      <c r="L14" s="191"/>
      <c r="M14" s="191"/>
      <c r="N14" s="191"/>
      <c r="O14" s="191"/>
      <c r="P14" s="191"/>
      <c r="Q14" s="191"/>
      <c r="R14" s="191"/>
      <c r="S14" s="191"/>
      <c r="T14" s="192"/>
      <c r="U14" s="190"/>
      <c r="V14" s="191"/>
      <c r="W14" s="191"/>
      <c r="X14" s="191"/>
      <c r="Y14" s="191"/>
      <c r="Z14" s="191"/>
      <c r="AA14" s="191"/>
      <c r="AB14" s="191"/>
      <c r="AC14" s="191"/>
      <c r="AD14" s="191"/>
      <c r="AE14" s="191"/>
      <c r="AF14" s="191"/>
      <c r="AG14" s="191"/>
      <c r="AH14" s="191"/>
      <c r="AI14" s="191"/>
      <c r="AJ14" s="193"/>
      <c r="AL14" s="40"/>
    </row>
    <row r="15" spans="1:38" s="2" customFormat="1" ht="15" customHeight="1">
      <c r="A15" s="14">
        <f t="shared" si="0"/>
        <v>14</v>
      </c>
      <c r="B15" s="63"/>
      <c r="C15" s="171" t="s">
        <v>11</v>
      </c>
      <c r="D15" s="172"/>
      <c r="E15" s="253" t="s">
        <v>12</v>
      </c>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5"/>
      <c r="AK15" s="63"/>
      <c r="AL15" s="37"/>
    </row>
    <row r="16" spans="1:38" s="2" customFormat="1" ht="19.95" customHeight="1">
      <c r="A16" s="14">
        <f t="shared" si="0"/>
        <v>15</v>
      </c>
      <c r="B16" s="63"/>
      <c r="C16" s="173"/>
      <c r="D16" s="174"/>
      <c r="E16" s="68"/>
      <c r="F16" s="256" t="s">
        <v>13</v>
      </c>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7"/>
      <c r="AK16" s="63"/>
      <c r="AL16" s="37">
        <v>1</v>
      </c>
    </row>
    <row r="17" spans="1:38" s="2" customFormat="1" ht="19.95" customHeight="1">
      <c r="A17" s="14">
        <f t="shared" si="0"/>
        <v>16</v>
      </c>
      <c r="B17" s="63"/>
      <c r="C17" s="173"/>
      <c r="D17" s="174"/>
      <c r="E17" s="68"/>
      <c r="F17" s="256" t="s">
        <v>14</v>
      </c>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7"/>
      <c r="AK17" s="63"/>
      <c r="AL17" s="37"/>
    </row>
    <row r="18" spans="1:38" s="2" customFormat="1" ht="19.95" customHeight="1">
      <c r="A18" s="14">
        <f t="shared" si="0"/>
        <v>17</v>
      </c>
      <c r="B18" s="63"/>
      <c r="C18" s="173"/>
      <c r="D18" s="174"/>
      <c r="E18" s="68"/>
      <c r="F18" s="256" t="s">
        <v>15</v>
      </c>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7"/>
      <c r="AK18" s="63"/>
      <c r="AL18" s="37"/>
    </row>
    <row r="19" spans="1:38" s="2" customFormat="1" ht="19.95" customHeight="1" thickBot="1">
      <c r="A19" s="14">
        <f t="shared" si="0"/>
        <v>18</v>
      </c>
      <c r="B19" s="63"/>
      <c r="C19" s="293"/>
      <c r="D19" s="294"/>
      <c r="E19" s="69"/>
      <c r="F19" s="258" t="s">
        <v>16</v>
      </c>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9"/>
      <c r="AK19" s="63"/>
      <c r="AL19" s="37"/>
    </row>
    <row r="20" spans="1:38" s="2" customFormat="1" ht="13.5" customHeight="1" thickBot="1">
      <c r="A20" s="14">
        <f t="shared" si="0"/>
        <v>19</v>
      </c>
      <c r="B20" s="63"/>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63"/>
      <c r="AL20" s="37"/>
    </row>
    <row r="21" spans="1:38" s="2" customFormat="1" ht="18" customHeight="1">
      <c r="A21" s="14">
        <f t="shared" si="0"/>
        <v>20</v>
      </c>
      <c r="B21" s="63"/>
      <c r="C21" s="291" t="s">
        <v>17</v>
      </c>
      <c r="D21" s="292"/>
      <c r="E21" s="315" t="s">
        <v>165</v>
      </c>
      <c r="F21" s="316"/>
      <c r="G21" s="316"/>
      <c r="H21" s="316"/>
      <c r="I21" s="316"/>
      <c r="J21" s="316"/>
      <c r="K21" s="316"/>
      <c r="L21" s="316"/>
      <c r="M21" s="316"/>
      <c r="N21" s="316"/>
      <c r="O21" s="316"/>
      <c r="P21" s="316"/>
      <c r="Q21" s="316"/>
      <c r="R21" s="316"/>
      <c r="S21" s="316"/>
      <c r="T21" s="317"/>
      <c r="U21" s="329" t="s">
        <v>18</v>
      </c>
      <c r="V21" s="329"/>
      <c r="W21" s="329"/>
      <c r="X21" s="329"/>
      <c r="Y21" s="329"/>
      <c r="Z21" s="329"/>
      <c r="AA21" s="329"/>
      <c r="AB21" s="329"/>
      <c r="AC21" s="329"/>
      <c r="AD21" s="329"/>
      <c r="AE21" s="329"/>
      <c r="AF21" s="329"/>
      <c r="AG21" s="329"/>
      <c r="AH21" s="329"/>
      <c r="AI21" s="329"/>
      <c r="AJ21" s="330"/>
      <c r="AK21" s="63"/>
      <c r="AL21" s="37"/>
    </row>
    <row r="22" spans="1:38" s="2" customFormat="1" ht="19.95" customHeight="1" thickBot="1">
      <c r="A22" s="14">
        <f t="shared" si="0"/>
        <v>21</v>
      </c>
      <c r="B22" s="63"/>
      <c r="C22" s="293"/>
      <c r="D22" s="294"/>
      <c r="E22" s="318"/>
      <c r="F22" s="319"/>
      <c r="G22" s="319"/>
      <c r="H22" s="319"/>
      <c r="I22" s="319"/>
      <c r="J22" s="319"/>
      <c r="K22" s="319"/>
      <c r="L22" s="319"/>
      <c r="M22" s="319"/>
      <c r="N22" s="319"/>
      <c r="O22" s="319"/>
      <c r="P22" s="319"/>
      <c r="Q22" s="319"/>
      <c r="R22" s="319"/>
      <c r="S22" s="319"/>
      <c r="T22" s="320"/>
      <c r="U22" s="327"/>
      <c r="V22" s="327"/>
      <c r="W22" s="327"/>
      <c r="X22" s="327"/>
      <c r="Y22" s="327"/>
      <c r="Z22" s="327"/>
      <c r="AA22" s="327"/>
      <c r="AB22" s="327"/>
      <c r="AC22" s="327"/>
      <c r="AD22" s="327"/>
      <c r="AE22" s="327"/>
      <c r="AF22" s="327"/>
      <c r="AG22" s="327"/>
      <c r="AH22" s="327"/>
      <c r="AI22" s="327"/>
      <c r="AJ22" s="328"/>
      <c r="AK22" s="63"/>
      <c r="AL22" s="37"/>
    </row>
    <row r="23" spans="1:38" ht="30" customHeight="1">
      <c r="A23" s="14">
        <f t="shared" si="0"/>
        <v>22</v>
      </c>
      <c r="C23" s="298" t="s">
        <v>19</v>
      </c>
      <c r="D23" s="299"/>
      <c r="E23" s="303"/>
      <c r="F23" s="304"/>
      <c r="G23" s="304"/>
      <c r="H23" s="304"/>
      <c r="I23" s="304"/>
      <c r="J23" s="304"/>
      <c r="K23" s="304"/>
      <c r="L23" s="304"/>
      <c r="M23" s="304"/>
      <c r="N23" s="304"/>
      <c r="O23" s="304"/>
      <c r="P23" s="305"/>
      <c r="Q23" s="135" t="s">
        <v>20</v>
      </c>
      <c r="R23" s="136"/>
      <c r="S23" s="321"/>
      <c r="T23" s="321"/>
      <c r="U23" s="321"/>
      <c r="V23" s="321"/>
      <c r="W23" s="321"/>
      <c r="X23" s="321"/>
      <c r="Y23" s="321"/>
      <c r="Z23" s="321"/>
      <c r="AA23" s="321"/>
      <c r="AB23" s="321"/>
      <c r="AC23" s="321"/>
      <c r="AD23" s="321"/>
      <c r="AE23" s="321"/>
      <c r="AF23" s="321"/>
      <c r="AG23" s="321"/>
      <c r="AH23" s="321"/>
      <c r="AI23" s="321"/>
      <c r="AJ23" s="322"/>
    </row>
    <row r="24" spans="1:38" s="4" customFormat="1" ht="30" customHeight="1">
      <c r="A24" s="14">
        <f t="shared" si="0"/>
        <v>23</v>
      </c>
      <c r="B24" s="64"/>
      <c r="C24" s="300" t="s">
        <v>21</v>
      </c>
      <c r="D24" s="70" t="s">
        <v>22</v>
      </c>
      <c r="E24" s="309"/>
      <c r="F24" s="310"/>
      <c r="G24" s="310"/>
      <c r="H24" s="310"/>
      <c r="I24" s="310"/>
      <c r="J24" s="310"/>
      <c r="K24" s="310"/>
      <c r="L24" s="310"/>
      <c r="M24" s="310"/>
      <c r="N24" s="310"/>
      <c r="O24" s="310"/>
      <c r="P24" s="311"/>
      <c r="Q24" s="137"/>
      <c r="R24" s="138"/>
      <c r="S24" s="323"/>
      <c r="T24" s="323"/>
      <c r="U24" s="323"/>
      <c r="V24" s="323"/>
      <c r="W24" s="323"/>
      <c r="X24" s="323"/>
      <c r="Y24" s="323"/>
      <c r="Z24" s="323"/>
      <c r="AA24" s="323"/>
      <c r="AB24" s="323"/>
      <c r="AC24" s="323"/>
      <c r="AD24" s="323"/>
      <c r="AE24" s="323"/>
      <c r="AF24" s="323"/>
      <c r="AG24" s="323"/>
      <c r="AH24" s="323"/>
      <c r="AI24" s="323"/>
      <c r="AJ24" s="324"/>
      <c r="AK24" s="65"/>
      <c r="AL24" s="38"/>
    </row>
    <row r="25" spans="1:38" ht="30" customHeight="1">
      <c r="A25" s="14">
        <f t="shared" si="0"/>
        <v>24</v>
      </c>
      <c r="C25" s="300"/>
      <c r="D25" s="70" t="s">
        <v>23</v>
      </c>
      <c r="E25" s="309"/>
      <c r="F25" s="310"/>
      <c r="G25" s="310"/>
      <c r="H25" s="310"/>
      <c r="I25" s="310"/>
      <c r="J25" s="310"/>
      <c r="K25" s="310"/>
      <c r="L25" s="310"/>
      <c r="M25" s="310"/>
      <c r="N25" s="310"/>
      <c r="O25" s="310"/>
      <c r="P25" s="311"/>
      <c r="Q25" s="137"/>
      <c r="R25" s="138"/>
      <c r="S25" s="323"/>
      <c r="T25" s="323"/>
      <c r="U25" s="323"/>
      <c r="V25" s="323"/>
      <c r="W25" s="323"/>
      <c r="X25" s="323"/>
      <c r="Y25" s="323"/>
      <c r="Z25" s="323"/>
      <c r="AA25" s="323"/>
      <c r="AB25" s="323"/>
      <c r="AC25" s="323"/>
      <c r="AD25" s="323"/>
      <c r="AE25" s="323"/>
      <c r="AF25" s="323"/>
      <c r="AG25" s="323"/>
      <c r="AH25" s="323"/>
      <c r="AI25" s="323"/>
      <c r="AJ25" s="324"/>
    </row>
    <row r="26" spans="1:38" ht="30" customHeight="1">
      <c r="A26" s="14">
        <f t="shared" si="0"/>
        <v>25</v>
      </c>
      <c r="C26" s="296" t="s">
        <v>24</v>
      </c>
      <c r="D26" s="297"/>
      <c r="E26" s="309"/>
      <c r="F26" s="310"/>
      <c r="G26" s="310"/>
      <c r="H26" s="310"/>
      <c r="I26" s="310"/>
      <c r="J26" s="310"/>
      <c r="K26" s="310"/>
      <c r="L26" s="310"/>
      <c r="M26" s="310"/>
      <c r="N26" s="310"/>
      <c r="O26" s="310"/>
      <c r="P26" s="311"/>
      <c r="Q26" s="137"/>
      <c r="R26" s="138"/>
      <c r="S26" s="323"/>
      <c r="T26" s="323"/>
      <c r="U26" s="323"/>
      <c r="V26" s="323"/>
      <c r="W26" s="323"/>
      <c r="X26" s="323"/>
      <c r="Y26" s="323"/>
      <c r="Z26" s="323"/>
      <c r="AA26" s="323"/>
      <c r="AB26" s="323"/>
      <c r="AC26" s="323"/>
      <c r="AD26" s="323"/>
      <c r="AE26" s="323"/>
      <c r="AF26" s="323"/>
      <c r="AG26" s="323"/>
      <c r="AH26" s="323"/>
      <c r="AI26" s="323"/>
      <c r="AJ26" s="324"/>
    </row>
    <row r="27" spans="1:38" ht="30" customHeight="1">
      <c r="A27" s="14">
        <f t="shared" si="0"/>
        <v>26</v>
      </c>
      <c r="C27" s="296" t="s">
        <v>25</v>
      </c>
      <c r="D27" s="297"/>
      <c r="E27" s="309"/>
      <c r="F27" s="310"/>
      <c r="G27" s="310"/>
      <c r="H27" s="310"/>
      <c r="I27" s="310"/>
      <c r="J27" s="310"/>
      <c r="K27" s="310"/>
      <c r="L27" s="310"/>
      <c r="M27" s="310"/>
      <c r="N27" s="310"/>
      <c r="O27" s="310"/>
      <c r="P27" s="311"/>
      <c r="Q27" s="137"/>
      <c r="R27" s="138"/>
      <c r="S27" s="323"/>
      <c r="T27" s="323"/>
      <c r="U27" s="323"/>
      <c r="V27" s="323"/>
      <c r="W27" s="323"/>
      <c r="X27" s="323"/>
      <c r="Y27" s="323"/>
      <c r="Z27" s="323"/>
      <c r="AA27" s="323"/>
      <c r="AB27" s="323"/>
      <c r="AC27" s="323"/>
      <c r="AD27" s="323"/>
      <c r="AE27" s="323"/>
      <c r="AF27" s="323"/>
      <c r="AG27" s="323"/>
      <c r="AH27" s="323"/>
      <c r="AI27" s="323"/>
      <c r="AJ27" s="324"/>
    </row>
    <row r="28" spans="1:38" ht="30" customHeight="1">
      <c r="A28" s="14">
        <f t="shared" si="0"/>
        <v>27</v>
      </c>
      <c r="C28" s="296" t="s">
        <v>26</v>
      </c>
      <c r="D28" s="297"/>
      <c r="E28" s="312"/>
      <c r="F28" s="313"/>
      <c r="G28" s="313"/>
      <c r="H28" s="313"/>
      <c r="I28" s="313"/>
      <c r="J28" s="313"/>
      <c r="K28" s="313"/>
      <c r="L28" s="313"/>
      <c r="M28" s="313"/>
      <c r="N28" s="313"/>
      <c r="O28" s="313"/>
      <c r="P28" s="314"/>
      <c r="Q28" s="137"/>
      <c r="R28" s="138"/>
      <c r="S28" s="323"/>
      <c r="T28" s="323"/>
      <c r="U28" s="323"/>
      <c r="V28" s="323"/>
      <c r="W28" s="323"/>
      <c r="X28" s="323"/>
      <c r="Y28" s="323"/>
      <c r="Z28" s="323"/>
      <c r="AA28" s="323"/>
      <c r="AB28" s="323"/>
      <c r="AC28" s="323"/>
      <c r="AD28" s="323"/>
      <c r="AE28" s="323"/>
      <c r="AF28" s="323"/>
      <c r="AG28" s="323"/>
      <c r="AH28" s="323"/>
      <c r="AI28" s="323"/>
      <c r="AJ28" s="324"/>
    </row>
    <row r="29" spans="1:38" ht="30" customHeight="1" thickBot="1">
      <c r="A29" s="14">
        <f t="shared" si="0"/>
        <v>28</v>
      </c>
      <c r="C29" s="301" t="s">
        <v>27</v>
      </c>
      <c r="D29" s="302"/>
      <c r="E29" s="306"/>
      <c r="F29" s="307"/>
      <c r="G29" s="307"/>
      <c r="H29" s="307"/>
      <c r="I29" s="307"/>
      <c r="J29" s="307"/>
      <c r="K29" s="307"/>
      <c r="L29" s="307"/>
      <c r="M29" s="307"/>
      <c r="N29" s="307"/>
      <c r="O29" s="307"/>
      <c r="P29" s="308"/>
      <c r="Q29" s="139"/>
      <c r="R29" s="140"/>
      <c r="S29" s="325"/>
      <c r="T29" s="325"/>
      <c r="U29" s="325"/>
      <c r="V29" s="325"/>
      <c r="W29" s="325"/>
      <c r="X29" s="325"/>
      <c r="Y29" s="325"/>
      <c r="Z29" s="325"/>
      <c r="AA29" s="325"/>
      <c r="AB29" s="325"/>
      <c r="AC29" s="325"/>
      <c r="AD29" s="325"/>
      <c r="AE29" s="325"/>
      <c r="AF29" s="325"/>
      <c r="AG29" s="325"/>
      <c r="AH29" s="325"/>
      <c r="AI29" s="325"/>
      <c r="AJ29" s="326"/>
    </row>
    <row r="30" spans="1:38" s="2" customFormat="1" ht="42.75" customHeight="1">
      <c r="A30" s="14">
        <f t="shared" si="0"/>
        <v>29</v>
      </c>
      <c r="B30" s="63"/>
      <c r="C30" s="278" t="s">
        <v>28</v>
      </c>
      <c r="D30" s="279"/>
      <c r="E30" s="288" t="s">
        <v>29</v>
      </c>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90"/>
      <c r="AK30" s="63"/>
      <c r="AL30" s="37"/>
    </row>
    <row r="31" spans="1:38" s="2" customFormat="1" ht="19.5" customHeight="1">
      <c r="A31" s="14">
        <f t="shared" si="0"/>
        <v>30</v>
      </c>
      <c r="B31" s="63"/>
      <c r="C31" s="280"/>
      <c r="D31" s="281"/>
      <c r="E31" s="148" t="s">
        <v>30</v>
      </c>
      <c r="F31" s="148"/>
      <c r="G31" s="148"/>
      <c r="H31" s="148"/>
      <c r="I31" s="148"/>
      <c r="J31" s="148"/>
      <c r="K31" s="148"/>
      <c r="L31" s="148"/>
      <c r="M31" s="148" t="s">
        <v>31</v>
      </c>
      <c r="N31" s="148"/>
      <c r="O31" s="148"/>
      <c r="P31" s="148"/>
      <c r="Q31" s="148"/>
      <c r="R31" s="148"/>
      <c r="S31" s="148"/>
      <c r="T31" s="148"/>
      <c r="U31" s="148" t="s">
        <v>32</v>
      </c>
      <c r="V31" s="148"/>
      <c r="W31" s="148"/>
      <c r="X31" s="148"/>
      <c r="Y31" s="148"/>
      <c r="Z31" s="148"/>
      <c r="AA31" s="148"/>
      <c r="AB31" s="148"/>
      <c r="AC31" s="148" t="s">
        <v>33</v>
      </c>
      <c r="AD31" s="148"/>
      <c r="AE31" s="148"/>
      <c r="AF31" s="148"/>
      <c r="AG31" s="148"/>
      <c r="AH31" s="148"/>
      <c r="AI31" s="148"/>
      <c r="AJ31" s="149"/>
      <c r="AK31" s="63"/>
      <c r="AL31" s="37"/>
    </row>
    <row r="32" spans="1:38" s="2" customFormat="1" ht="21" customHeight="1" thickBot="1">
      <c r="A32" s="14">
        <f t="shared" si="0"/>
        <v>31</v>
      </c>
      <c r="B32" s="63"/>
      <c r="C32" s="282"/>
      <c r="D32" s="283"/>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1"/>
      <c r="AK32" s="63"/>
      <c r="AL32" s="37"/>
    </row>
    <row r="33" spans="1:38" s="2" customFormat="1" ht="15" customHeight="1">
      <c r="A33" s="14">
        <f t="shared" si="0"/>
        <v>32</v>
      </c>
      <c r="B33" s="63"/>
      <c r="C33" s="121" t="s">
        <v>70</v>
      </c>
      <c r="D33" s="122"/>
      <c r="E33" s="127" t="s">
        <v>210</v>
      </c>
      <c r="F33" s="127"/>
      <c r="G33" s="127"/>
      <c r="H33" s="127"/>
      <c r="I33" s="127"/>
      <c r="J33" s="127"/>
      <c r="K33" s="127"/>
      <c r="L33" s="127"/>
      <c r="M33" s="127"/>
      <c r="N33" s="127"/>
      <c r="O33" s="128"/>
      <c r="P33" s="128"/>
      <c r="Q33" s="128"/>
      <c r="R33" s="128"/>
      <c r="S33" s="128"/>
      <c r="T33" s="128"/>
      <c r="U33" s="128"/>
      <c r="V33" s="128"/>
      <c r="W33" s="128"/>
      <c r="X33" s="128"/>
      <c r="Y33" s="128"/>
      <c r="Z33" s="128"/>
      <c r="AA33" s="128"/>
      <c r="AB33" s="128"/>
      <c r="AC33" s="128"/>
      <c r="AD33" s="128"/>
      <c r="AE33" s="128"/>
      <c r="AF33" s="128"/>
      <c r="AG33" s="128"/>
      <c r="AH33" s="128"/>
      <c r="AI33" s="128"/>
      <c r="AJ33" s="129"/>
      <c r="AK33" s="63"/>
      <c r="AL33" s="37"/>
    </row>
    <row r="34" spans="1:38" s="2" customFormat="1" ht="15" customHeight="1">
      <c r="A34" s="14">
        <f t="shared" si="0"/>
        <v>33</v>
      </c>
      <c r="B34" s="63"/>
      <c r="C34" s="123"/>
      <c r="D34" s="124"/>
      <c r="E34" s="71" t="s">
        <v>140</v>
      </c>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3"/>
      <c r="AK34" s="63"/>
      <c r="AL34" s="37"/>
    </row>
    <row r="35" spans="1:38" s="2" customFormat="1" ht="27" customHeight="1" thickBot="1">
      <c r="A35" s="14">
        <f t="shared" si="0"/>
        <v>34</v>
      </c>
      <c r="B35" s="63"/>
      <c r="C35" s="125"/>
      <c r="D35" s="126"/>
      <c r="E35" s="74"/>
      <c r="F35" s="130" t="s">
        <v>137</v>
      </c>
      <c r="G35" s="130"/>
      <c r="H35" s="130"/>
      <c r="I35" s="130"/>
      <c r="J35" s="130"/>
      <c r="K35" s="130"/>
      <c r="L35" s="130"/>
      <c r="M35" s="130"/>
      <c r="N35" s="75"/>
      <c r="O35" s="130" t="s">
        <v>138</v>
      </c>
      <c r="P35" s="130"/>
      <c r="Q35" s="130"/>
      <c r="R35" s="130"/>
      <c r="S35" s="130"/>
      <c r="T35" s="130"/>
      <c r="U35" s="130"/>
      <c r="V35" s="130"/>
      <c r="W35" s="130"/>
      <c r="X35" s="130"/>
      <c r="Y35" s="75"/>
      <c r="Z35" s="130" t="s">
        <v>139</v>
      </c>
      <c r="AA35" s="130"/>
      <c r="AB35" s="130"/>
      <c r="AC35" s="130"/>
      <c r="AD35" s="130"/>
      <c r="AE35" s="130"/>
      <c r="AF35" s="130"/>
      <c r="AG35" s="130"/>
      <c r="AH35" s="130"/>
      <c r="AI35" s="130"/>
      <c r="AJ35" s="131"/>
      <c r="AK35" s="63"/>
      <c r="AL35" s="37">
        <v>1</v>
      </c>
    </row>
    <row r="36" spans="1:38" s="2" customFormat="1" ht="18" customHeight="1">
      <c r="A36" s="14">
        <f t="shared" si="0"/>
        <v>35</v>
      </c>
      <c r="B36" s="63"/>
      <c r="C36" s="144" t="s">
        <v>34</v>
      </c>
      <c r="D36" s="145"/>
      <c r="E36" s="101" t="s">
        <v>35</v>
      </c>
      <c r="F36" s="102"/>
      <c r="G36" s="102"/>
      <c r="H36" s="102"/>
      <c r="I36" s="102"/>
      <c r="J36" s="102"/>
      <c r="K36" s="102"/>
      <c r="L36" s="102"/>
      <c r="M36" s="102"/>
      <c r="N36" s="102"/>
      <c r="O36" s="102"/>
      <c r="P36" s="102"/>
      <c r="Q36" s="105" t="s">
        <v>36</v>
      </c>
      <c r="R36" s="106"/>
      <c r="S36" s="106"/>
      <c r="T36" s="106"/>
      <c r="U36" s="105" t="s">
        <v>37</v>
      </c>
      <c r="V36" s="106"/>
      <c r="W36" s="106"/>
      <c r="X36" s="106"/>
      <c r="Y36" s="105" t="s">
        <v>38</v>
      </c>
      <c r="Z36" s="106"/>
      <c r="AA36" s="106"/>
      <c r="AB36" s="106"/>
      <c r="AC36" s="105" t="s">
        <v>39</v>
      </c>
      <c r="AD36" s="106"/>
      <c r="AE36" s="106"/>
      <c r="AF36" s="106"/>
      <c r="AG36" s="105" t="s">
        <v>40</v>
      </c>
      <c r="AH36" s="106"/>
      <c r="AI36" s="106"/>
      <c r="AJ36" s="153"/>
      <c r="AK36" s="63"/>
      <c r="AL36" s="37"/>
    </row>
    <row r="37" spans="1:38" s="2" customFormat="1" ht="24" customHeight="1" thickBot="1">
      <c r="A37" s="14">
        <f t="shared" si="0"/>
        <v>36</v>
      </c>
      <c r="B37" s="63"/>
      <c r="C37" s="146"/>
      <c r="D37" s="147"/>
      <c r="E37" s="103"/>
      <c r="F37" s="104"/>
      <c r="G37" s="104"/>
      <c r="H37" s="104"/>
      <c r="I37" s="104"/>
      <c r="J37" s="104"/>
      <c r="K37" s="104"/>
      <c r="L37" s="104"/>
      <c r="M37" s="104"/>
      <c r="N37" s="104"/>
      <c r="O37" s="104"/>
      <c r="P37" s="104"/>
      <c r="Q37" s="107"/>
      <c r="R37" s="108"/>
      <c r="S37" s="108"/>
      <c r="T37" s="108"/>
      <c r="U37" s="107"/>
      <c r="V37" s="108"/>
      <c r="W37" s="108"/>
      <c r="X37" s="108"/>
      <c r="Y37" s="107"/>
      <c r="Z37" s="108"/>
      <c r="AA37" s="108"/>
      <c r="AB37" s="108"/>
      <c r="AC37" s="107"/>
      <c r="AD37" s="108"/>
      <c r="AE37" s="108"/>
      <c r="AF37" s="108"/>
      <c r="AG37" s="107"/>
      <c r="AH37" s="108"/>
      <c r="AI37" s="108"/>
      <c r="AJ37" s="132"/>
      <c r="AK37" s="63"/>
      <c r="AL37" s="37"/>
    </row>
    <row r="38" spans="1:38" s="2" customFormat="1" ht="19.5" customHeight="1">
      <c r="A38" s="14">
        <f t="shared" si="0"/>
        <v>37</v>
      </c>
      <c r="B38" s="63"/>
      <c r="C38" s="156" t="s">
        <v>41</v>
      </c>
      <c r="D38" s="117"/>
      <c r="E38" s="284"/>
      <c r="F38" s="285"/>
      <c r="G38" s="285"/>
      <c r="H38" s="285"/>
      <c r="I38" s="285"/>
      <c r="J38" s="285"/>
      <c r="K38" s="286"/>
      <c r="L38" s="115" t="s">
        <v>42</v>
      </c>
      <c r="M38" s="116"/>
      <c r="N38" s="116"/>
      <c r="O38" s="116"/>
      <c r="P38" s="117"/>
      <c r="Q38" s="109"/>
      <c r="R38" s="110"/>
      <c r="S38" s="110"/>
      <c r="T38" s="111"/>
      <c r="U38" s="272" t="s">
        <v>43</v>
      </c>
      <c r="V38" s="272"/>
      <c r="W38" s="272"/>
      <c r="X38" s="272"/>
      <c r="Y38" s="272"/>
      <c r="Z38" s="272"/>
      <c r="AA38" s="272"/>
      <c r="AB38" s="272"/>
      <c r="AC38" s="272"/>
      <c r="AD38" s="272"/>
      <c r="AE38" s="272"/>
      <c r="AF38" s="272"/>
      <c r="AG38" s="272"/>
      <c r="AH38" s="272"/>
      <c r="AI38" s="272"/>
      <c r="AJ38" s="273"/>
      <c r="AK38" s="63"/>
      <c r="AL38" s="37"/>
    </row>
    <row r="39" spans="1:38" s="2" customFormat="1" ht="19.5" customHeight="1" thickBot="1">
      <c r="A39" s="14">
        <f t="shared" si="0"/>
        <v>38</v>
      </c>
      <c r="B39" s="63"/>
      <c r="C39" s="157"/>
      <c r="D39" s="120"/>
      <c r="E39" s="107"/>
      <c r="F39" s="108"/>
      <c r="G39" s="108"/>
      <c r="H39" s="108"/>
      <c r="I39" s="108"/>
      <c r="J39" s="108"/>
      <c r="K39" s="287"/>
      <c r="L39" s="118"/>
      <c r="M39" s="119"/>
      <c r="N39" s="119"/>
      <c r="O39" s="119"/>
      <c r="P39" s="120"/>
      <c r="Q39" s="112"/>
      <c r="R39" s="113"/>
      <c r="S39" s="113"/>
      <c r="T39" s="114"/>
      <c r="U39" s="274"/>
      <c r="V39" s="274"/>
      <c r="W39" s="274"/>
      <c r="X39" s="274"/>
      <c r="Y39" s="274"/>
      <c r="Z39" s="274"/>
      <c r="AA39" s="274"/>
      <c r="AB39" s="274"/>
      <c r="AC39" s="274"/>
      <c r="AD39" s="274"/>
      <c r="AE39" s="274"/>
      <c r="AF39" s="274"/>
      <c r="AG39" s="274"/>
      <c r="AH39" s="274"/>
      <c r="AI39" s="274"/>
      <c r="AJ39" s="275"/>
      <c r="AK39" s="63"/>
      <c r="AL39" s="37"/>
    </row>
    <row r="40" spans="1:38" s="2" customFormat="1" ht="33" customHeight="1">
      <c r="A40" s="14">
        <f t="shared" si="0"/>
        <v>39</v>
      </c>
      <c r="B40" s="63"/>
      <c r="C40" s="276" t="s">
        <v>44</v>
      </c>
      <c r="D40" s="277"/>
      <c r="E40" s="277" t="s">
        <v>45</v>
      </c>
      <c r="F40" s="277"/>
      <c r="G40" s="277"/>
      <c r="H40" s="277"/>
      <c r="I40" s="234"/>
      <c r="J40" s="234"/>
      <c r="K40" s="76" t="s">
        <v>46</v>
      </c>
      <c r="L40" s="236" t="s">
        <v>47</v>
      </c>
      <c r="M40" s="237"/>
      <c r="N40" s="237"/>
      <c r="O40" s="237"/>
      <c r="P40" s="237"/>
      <c r="Q40" s="237"/>
      <c r="R40" s="237"/>
      <c r="S40" s="240">
        <f>I40</f>
        <v>0</v>
      </c>
      <c r="T40" s="228"/>
      <c r="U40" s="77" t="s">
        <v>48</v>
      </c>
      <c r="V40" s="77"/>
      <c r="W40" s="228">
        <f>IF(AL35=2,2,1)</f>
        <v>1</v>
      </c>
      <c r="X40" s="228"/>
      <c r="Y40" s="7" t="s">
        <v>49</v>
      </c>
      <c r="Z40" s="78" t="s">
        <v>50</v>
      </c>
      <c r="AA40" s="227" t="s">
        <v>51</v>
      </c>
      <c r="AB40" s="227"/>
      <c r="AC40" s="228">
        <v>2</v>
      </c>
      <c r="AD40" s="228"/>
      <c r="AE40" s="77" t="s">
        <v>52</v>
      </c>
      <c r="AF40" s="79" t="s">
        <v>53</v>
      </c>
      <c r="AG40" s="229">
        <f>S40*W40+AC40</f>
        <v>2</v>
      </c>
      <c r="AH40" s="229"/>
      <c r="AI40" s="229"/>
      <c r="AJ40" s="80" t="s">
        <v>52</v>
      </c>
      <c r="AK40" s="63"/>
      <c r="AL40" s="46"/>
    </row>
    <row r="41" spans="1:38" s="2" customFormat="1" ht="33" customHeight="1" thickBot="1">
      <c r="A41" s="14">
        <f t="shared" si="0"/>
        <v>40</v>
      </c>
      <c r="B41" s="63"/>
      <c r="C41" s="232" t="s">
        <v>54</v>
      </c>
      <c r="D41" s="233"/>
      <c r="E41" s="233" t="s">
        <v>45</v>
      </c>
      <c r="F41" s="233"/>
      <c r="G41" s="233"/>
      <c r="H41" s="233"/>
      <c r="I41" s="235"/>
      <c r="J41" s="235"/>
      <c r="K41" s="81" t="s">
        <v>55</v>
      </c>
      <c r="L41" s="238" t="s">
        <v>47</v>
      </c>
      <c r="M41" s="239"/>
      <c r="N41" s="239"/>
      <c r="O41" s="239"/>
      <c r="P41" s="239"/>
      <c r="Q41" s="239"/>
      <c r="R41" s="239"/>
      <c r="S41" s="154">
        <f>I41</f>
        <v>0</v>
      </c>
      <c r="T41" s="155"/>
      <c r="U41" s="82" t="s">
        <v>48</v>
      </c>
      <c r="V41" s="83"/>
      <c r="W41" s="152">
        <f>IF(AL35=2,2,1)</f>
        <v>1</v>
      </c>
      <c r="X41" s="152"/>
      <c r="Y41" s="8" t="s">
        <v>49</v>
      </c>
      <c r="Z41" s="84" t="s">
        <v>50</v>
      </c>
      <c r="AA41" s="230" t="s">
        <v>56</v>
      </c>
      <c r="AB41" s="230"/>
      <c r="AC41" s="152">
        <f>ROUNDUP(I41*0.1,0)</f>
        <v>0</v>
      </c>
      <c r="AD41" s="152"/>
      <c r="AE41" s="83" t="s">
        <v>52</v>
      </c>
      <c r="AF41" s="85" t="s">
        <v>53</v>
      </c>
      <c r="AG41" s="231">
        <f>S41*W41+AC41</f>
        <v>0</v>
      </c>
      <c r="AH41" s="231"/>
      <c r="AI41" s="231"/>
      <c r="AJ41" s="86" t="s">
        <v>52</v>
      </c>
      <c r="AK41" s="63"/>
      <c r="AL41" s="46"/>
    </row>
    <row r="42" spans="1:38" s="2" customFormat="1" ht="9.75" customHeight="1" thickBot="1">
      <c r="A42" s="14">
        <f t="shared" si="0"/>
        <v>41</v>
      </c>
      <c r="B42" s="63"/>
      <c r="C42" s="87"/>
      <c r="D42" s="88"/>
      <c r="E42" s="89"/>
      <c r="F42" s="87"/>
      <c r="G42" s="87"/>
      <c r="H42" s="87"/>
      <c r="I42" s="9"/>
      <c r="J42" s="9"/>
      <c r="K42" s="90"/>
      <c r="L42" s="9"/>
      <c r="M42" s="9"/>
      <c r="N42" s="9"/>
      <c r="O42" s="9"/>
      <c r="P42" s="9"/>
      <c r="Q42" s="9"/>
      <c r="R42" s="9"/>
      <c r="S42" s="9"/>
      <c r="T42" s="9"/>
      <c r="U42" s="90"/>
      <c r="V42" s="90"/>
      <c r="W42" s="9"/>
      <c r="X42" s="9"/>
      <c r="Y42" s="10"/>
      <c r="Z42" s="91"/>
      <c r="AA42" s="92"/>
      <c r="AB42" s="92"/>
      <c r="AC42" s="9"/>
      <c r="AD42" s="9"/>
      <c r="AE42" s="90"/>
      <c r="AF42" s="93"/>
      <c r="AG42" s="87"/>
      <c r="AH42" s="87"/>
      <c r="AI42" s="87"/>
      <c r="AJ42" s="90"/>
      <c r="AK42" s="63"/>
      <c r="AL42" s="46"/>
    </row>
    <row r="43" spans="1:38" ht="15" customHeight="1">
      <c r="A43" s="14">
        <f t="shared" si="0"/>
        <v>42</v>
      </c>
      <c r="C43" s="183" t="s">
        <v>129</v>
      </c>
      <c r="D43" s="184"/>
      <c r="E43" s="247" t="s">
        <v>220</v>
      </c>
      <c r="F43" s="248"/>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9"/>
      <c r="AK43" s="60"/>
    </row>
    <row r="44" spans="1:38" ht="19.95" customHeight="1">
      <c r="A44" s="14">
        <f t="shared" si="0"/>
        <v>43</v>
      </c>
      <c r="C44" s="185"/>
      <c r="D44" s="186"/>
      <c r="E44" s="263"/>
      <c r="F44" s="264"/>
      <c r="G44" s="264"/>
      <c r="H44" s="264"/>
      <c r="I44" s="264"/>
      <c r="J44" s="264"/>
      <c r="K44" s="265"/>
      <c r="L44" s="266" t="s">
        <v>229</v>
      </c>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8"/>
      <c r="AL44" s="37">
        <f>E44</f>
        <v>0</v>
      </c>
    </row>
    <row r="45" spans="1:38" ht="19.95" customHeight="1">
      <c r="A45" s="14">
        <f t="shared" si="0"/>
        <v>44</v>
      </c>
      <c r="C45" s="245" t="s">
        <v>130</v>
      </c>
      <c r="D45" s="168"/>
      <c r="E45" s="260" t="s">
        <v>252</v>
      </c>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2"/>
    </row>
    <row r="46" spans="1:38" ht="19.95" customHeight="1">
      <c r="A46" s="14">
        <f t="shared" si="0"/>
        <v>45</v>
      </c>
      <c r="C46" s="169"/>
      <c r="D46" s="170"/>
      <c r="E46" s="263"/>
      <c r="F46" s="264"/>
      <c r="G46" s="264"/>
      <c r="H46" s="264"/>
      <c r="I46" s="264"/>
      <c r="J46" s="264"/>
      <c r="K46" s="265"/>
      <c r="L46" s="269" t="s">
        <v>230</v>
      </c>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1"/>
      <c r="AL46" s="37">
        <f>E46</f>
        <v>0</v>
      </c>
    </row>
    <row r="47" spans="1:38" ht="15" customHeight="1">
      <c r="A47" s="14">
        <f t="shared" si="0"/>
        <v>46</v>
      </c>
      <c r="C47" s="339" t="s">
        <v>57</v>
      </c>
      <c r="D47" s="342" t="s">
        <v>58</v>
      </c>
      <c r="E47" s="344" t="s">
        <v>59</v>
      </c>
      <c r="F47" s="344"/>
      <c r="G47" s="344"/>
      <c r="H47" s="344"/>
      <c r="I47" s="344"/>
      <c r="J47" s="344"/>
      <c r="K47" s="344"/>
      <c r="L47" s="344"/>
      <c r="M47" s="344"/>
      <c r="N47" s="344"/>
      <c r="O47" s="345"/>
      <c r="P47" s="345"/>
      <c r="Q47" s="345"/>
      <c r="R47" s="345"/>
      <c r="S47" s="345"/>
      <c r="T47" s="345"/>
      <c r="U47" s="345"/>
      <c r="V47" s="345"/>
      <c r="W47" s="345"/>
      <c r="X47" s="345"/>
      <c r="Y47" s="345"/>
      <c r="Z47" s="345"/>
      <c r="AA47" s="345"/>
      <c r="AB47" s="345"/>
      <c r="AC47" s="345"/>
      <c r="AD47" s="345"/>
      <c r="AE47" s="345"/>
      <c r="AF47" s="345"/>
      <c r="AG47" s="345"/>
      <c r="AH47" s="345"/>
      <c r="AI47" s="345"/>
      <c r="AJ47" s="346"/>
      <c r="AL47" s="46"/>
    </row>
    <row r="48" spans="1:38" ht="60" customHeight="1" thickBot="1">
      <c r="A48" s="14">
        <f t="shared" si="0"/>
        <v>47</v>
      </c>
      <c r="C48" s="340"/>
      <c r="D48" s="343"/>
      <c r="E48" s="224"/>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6"/>
      <c r="AL48" s="46"/>
    </row>
    <row r="49" spans="1:38" s="2" customFormat="1" ht="15" customHeight="1">
      <c r="A49" s="14">
        <f t="shared" si="0"/>
        <v>48</v>
      </c>
      <c r="B49" s="63"/>
      <c r="C49" s="340"/>
      <c r="D49" s="347" t="s">
        <v>60</v>
      </c>
      <c r="E49" s="251" t="s">
        <v>61</v>
      </c>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9"/>
      <c r="AK49" s="63"/>
      <c r="AL49" s="37"/>
    </row>
    <row r="50" spans="1:38" s="2" customFormat="1" ht="60" customHeight="1" thickBot="1">
      <c r="A50" s="14">
        <f t="shared" si="0"/>
        <v>49</v>
      </c>
      <c r="B50" s="63"/>
      <c r="C50" s="341"/>
      <c r="D50" s="343"/>
      <c r="E50" s="224"/>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6"/>
      <c r="AK50" s="63"/>
      <c r="AL50" s="37"/>
    </row>
    <row r="51" spans="1:38" s="2" customFormat="1" ht="15" customHeight="1">
      <c r="A51" s="14">
        <f t="shared" si="0"/>
        <v>50</v>
      </c>
      <c r="B51" s="63"/>
      <c r="C51" s="245" t="s">
        <v>113</v>
      </c>
      <c r="D51" s="168"/>
      <c r="E51" s="250" t="s">
        <v>62</v>
      </c>
      <c r="F51" s="250"/>
      <c r="G51" s="250"/>
      <c r="H51" s="250"/>
      <c r="I51" s="250"/>
      <c r="J51" s="250"/>
      <c r="K51" s="250"/>
      <c r="L51" s="250"/>
      <c r="M51" s="250"/>
      <c r="N51" s="250"/>
      <c r="O51" s="251"/>
      <c r="P51" s="251"/>
      <c r="Q51" s="251"/>
      <c r="R51" s="251"/>
      <c r="S51" s="251"/>
      <c r="T51" s="251"/>
      <c r="U51" s="251"/>
      <c r="V51" s="251"/>
      <c r="W51" s="251"/>
      <c r="X51" s="251"/>
      <c r="Y51" s="251"/>
      <c r="Z51" s="251"/>
      <c r="AA51" s="251"/>
      <c r="AB51" s="251"/>
      <c r="AC51" s="251"/>
      <c r="AD51" s="251"/>
      <c r="AE51" s="251"/>
      <c r="AF51" s="251"/>
      <c r="AG51" s="251"/>
      <c r="AH51" s="251"/>
      <c r="AI51" s="251"/>
      <c r="AJ51" s="252"/>
      <c r="AK51" s="63"/>
      <c r="AL51" s="37"/>
    </row>
    <row r="52" spans="1:38" s="2" customFormat="1" ht="60" customHeight="1" thickBot="1">
      <c r="A52" s="14">
        <f t="shared" si="0"/>
        <v>51</v>
      </c>
      <c r="B52" s="63"/>
      <c r="C52" s="157"/>
      <c r="D52" s="120"/>
      <c r="E52" s="224"/>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6"/>
      <c r="AK52" s="63"/>
      <c r="AL52" s="37"/>
    </row>
    <row r="53" spans="1:38" s="2" customFormat="1" ht="15" customHeight="1">
      <c r="A53" s="14">
        <f t="shared" si="0"/>
        <v>52</v>
      </c>
      <c r="B53" s="63"/>
      <c r="C53" s="158" t="s">
        <v>114</v>
      </c>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63"/>
      <c r="AL53" s="37"/>
    </row>
    <row r="54" spans="1:38" s="2" customFormat="1" ht="15" customHeight="1" thickBot="1">
      <c r="A54" s="14">
        <f t="shared" si="0"/>
        <v>53</v>
      </c>
      <c r="B54" s="63"/>
      <c r="C54" s="246" t="s">
        <v>302</v>
      </c>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63"/>
      <c r="AL54" s="37"/>
    </row>
    <row r="55" spans="1:38" s="2" customFormat="1" ht="30" customHeight="1">
      <c r="A55" s="14">
        <f t="shared" si="0"/>
        <v>54</v>
      </c>
      <c r="B55" s="63"/>
      <c r="C55" s="300" t="s">
        <v>117</v>
      </c>
      <c r="D55" s="297"/>
      <c r="E55" s="333"/>
      <c r="F55" s="334"/>
      <c r="G55" s="334"/>
      <c r="H55" s="334"/>
      <c r="I55" s="334"/>
      <c r="J55" s="334"/>
      <c r="K55" s="334"/>
      <c r="L55" s="334"/>
      <c r="M55" s="334"/>
      <c r="N55" s="334"/>
      <c r="O55" s="334"/>
      <c r="P55" s="334"/>
      <c r="Q55" s="334"/>
      <c r="R55" s="334"/>
      <c r="S55" s="334"/>
      <c r="T55" s="334"/>
      <c r="U55" s="334"/>
      <c r="V55" s="334"/>
      <c r="W55" s="331" t="s">
        <v>219</v>
      </c>
      <c r="X55" s="331"/>
      <c r="Y55" s="331"/>
      <c r="Z55" s="331"/>
      <c r="AA55" s="331"/>
      <c r="AB55" s="331"/>
      <c r="AC55" s="331"/>
      <c r="AD55" s="331"/>
      <c r="AE55" s="331"/>
      <c r="AF55" s="331"/>
      <c r="AG55" s="331"/>
      <c r="AH55" s="331"/>
      <c r="AI55" s="331"/>
      <c r="AJ55" s="332"/>
      <c r="AK55" s="63"/>
      <c r="AL55" s="46"/>
    </row>
    <row r="56" spans="1:38" s="2" customFormat="1" ht="15" customHeight="1">
      <c r="A56" s="14">
        <f t="shared" si="0"/>
        <v>55</v>
      </c>
      <c r="B56" s="63"/>
      <c r="C56" s="167" t="s">
        <v>63</v>
      </c>
      <c r="D56" s="168"/>
      <c r="E56" s="253" t="s">
        <v>64</v>
      </c>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5"/>
      <c r="AK56" s="63"/>
      <c r="AL56" s="37"/>
    </row>
    <row r="57" spans="1:38" s="2" customFormat="1" ht="19.95" customHeight="1">
      <c r="A57" s="14">
        <f t="shared" si="0"/>
        <v>56</v>
      </c>
      <c r="B57" s="63"/>
      <c r="C57" s="351"/>
      <c r="D57" s="352"/>
      <c r="E57" s="94"/>
      <c r="F57" s="256" t="s">
        <v>65</v>
      </c>
      <c r="G57" s="256"/>
      <c r="H57" s="256"/>
      <c r="I57" s="256"/>
      <c r="J57" s="256"/>
      <c r="K57" s="256"/>
      <c r="L57" s="256"/>
      <c r="M57" s="256"/>
      <c r="N57" s="68"/>
      <c r="O57" s="256" t="s">
        <v>66</v>
      </c>
      <c r="P57" s="256"/>
      <c r="Q57" s="256"/>
      <c r="R57" s="256"/>
      <c r="S57" s="256"/>
      <c r="T57" s="256"/>
      <c r="U57" s="256"/>
      <c r="V57" s="256"/>
      <c r="W57" s="256"/>
      <c r="X57" s="256"/>
      <c r="Y57" s="68"/>
      <c r="Z57" s="256" t="s">
        <v>198</v>
      </c>
      <c r="AA57" s="256"/>
      <c r="AB57" s="256"/>
      <c r="AC57" s="256"/>
      <c r="AD57" s="256"/>
      <c r="AE57" s="256"/>
      <c r="AF57" s="256"/>
      <c r="AG57" s="256"/>
      <c r="AH57" s="256"/>
      <c r="AI57" s="256"/>
      <c r="AJ57" s="257"/>
      <c r="AK57" s="63"/>
      <c r="AL57" s="37">
        <v>1</v>
      </c>
    </row>
    <row r="58" spans="1:38" s="2" customFormat="1" ht="19.95" customHeight="1" thickBot="1">
      <c r="A58" s="14">
        <f t="shared" si="0"/>
        <v>57</v>
      </c>
      <c r="B58" s="63"/>
      <c r="C58" s="157"/>
      <c r="D58" s="120"/>
      <c r="E58" s="95"/>
      <c r="F58" s="258" t="s">
        <v>67</v>
      </c>
      <c r="G58" s="258"/>
      <c r="H58" s="258"/>
      <c r="I58" s="258"/>
      <c r="J58" s="258"/>
      <c r="K58" s="258"/>
      <c r="L58" s="258"/>
      <c r="M58" s="258"/>
      <c r="N58" s="69"/>
      <c r="O58" s="258" t="s">
        <v>68</v>
      </c>
      <c r="P58" s="258"/>
      <c r="Q58" s="258"/>
      <c r="R58" s="258"/>
      <c r="S58" s="258"/>
      <c r="T58" s="258"/>
      <c r="U58" s="258"/>
      <c r="V58" s="258"/>
      <c r="W58" s="258"/>
      <c r="X58" s="258"/>
      <c r="Y58" s="69"/>
      <c r="Z58" s="258" t="s">
        <v>199</v>
      </c>
      <c r="AA58" s="258"/>
      <c r="AB58" s="258"/>
      <c r="AC58" s="258"/>
      <c r="AD58" s="258"/>
      <c r="AE58" s="258"/>
      <c r="AF58" s="258"/>
      <c r="AG58" s="258"/>
      <c r="AH58" s="258"/>
      <c r="AI58" s="258"/>
      <c r="AJ58" s="259"/>
      <c r="AK58" s="63"/>
      <c r="AL58" s="37"/>
    </row>
    <row r="59" spans="1:38" s="2" customFormat="1" ht="15" customHeight="1" thickBot="1">
      <c r="A59" s="14">
        <f t="shared" si="0"/>
        <v>58</v>
      </c>
      <c r="B59" s="63"/>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63"/>
      <c r="AL59" s="37"/>
    </row>
    <row r="60" spans="1:38" s="2" customFormat="1" ht="15" customHeight="1">
      <c r="A60" s="14">
        <f t="shared" si="0"/>
        <v>59</v>
      </c>
      <c r="B60" s="63"/>
      <c r="C60" s="183" t="s">
        <v>69</v>
      </c>
      <c r="D60" s="184"/>
      <c r="E60" s="221" t="s">
        <v>112</v>
      </c>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3"/>
      <c r="AK60" s="63"/>
      <c r="AL60" s="37"/>
    </row>
    <row r="61" spans="1:38" s="2" customFormat="1" ht="60" customHeight="1" thickBot="1">
      <c r="A61" s="14">
        <f t="shared" si="0"/>
        <v>60</v>
      </c>
      <c r="B61" s="63"/>
      <c r="C61" s="219"/>
      <c r="D61" s="220"/>
      <c r="E61" s="224"/>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6"/>
      <c r="AK61" s="63"/>
      <c r="AL61" s="37"/>
    </row>
    <row r="62" spans="1:38" s="2" customFormat="1" ht="15" customHeight="1">
      <c r="A62" s="14">
        <f t="shared" si="0"/>
        <v>61</v>
      </c>
      <c r="B62" s="63"/>
      <c r="C62" s="183" t="s">
        <v>109</v>
      </c>
      <c r="D62" s="184"/>
      <c r="E62" s="335"/>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7"/>
      <c r="AK62" s="63"/>
      <c r="AL62" s="37"/>
    </row>
    <row r="63" spans="1:38" s="2" customFormat="1" ht="60" customHeight="1" thickBot="1">
      <c r="A63" s="14">
        <f t="shared" si="0"/>
        <v>62</v>
      </c>
      <c r="B63" s="63"/>
      <c r="C63" s="219"/>
      <c r="D63" s="220"/>
      <c r="E63" s="224"/>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6"/>
      <c r="AK63" s="63"/>
      <c r="AL63" s="46"/>
    </row>
    <row r="64" spans="1:38" s="2" customFormat="1" ht="12.75" customHeight="1" thickBot="1">
      <c r="A64" s="14">
        <f t="shared" si="0"/>
        <v>63</v>
      </c>
      <c r="B64" s="63"/>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63"/>
      <c r="AL64" s="37"/>
    </row>
    <row r="65" spans="1:38" s="2" customFormat="1" ht="38.25" customHeight="1">
      <c r="A65" s="14">
        <f t="shared" si="0"/>
        <v>64</v>
      </c>
      <c r="B65" s="63"/>
      <c r="C65" s="121" t="s">
        <v>116</v>
      </c>
      <c r="D65" s="122"/>
      <c r="E65" s="241" t="s">
        <v>200</v>
      </c>
      <c r="F65" s="127"/>
      <c r="G65" s="127"/>
      <c r="H65" s="127"/>
      <c r="I65" s="127"/>
      <c r="J65" s="127"/>
      <c r="K65" s="127"/>
      <c r="L65" s="127"/>
      <c r="M65" s="127"/>
      <c r="N65" s="127"/>
      <c r="O65" s="128"/>
      <c r="P65" s="128"/>
      <c r="Q65" s="128"/>
      <c r="R65" s="128"/>
      <c r="S65" s="128"/>
      <c r="T65" s="128"/>
      <c r="U65" s="128"/>
      <c r="V65" s="128"/>
      <c r="W65" s="128"/>
      <c r="X65" s="128"/>
      <c r="Y65" s="128"/>
      <c r="Z65" s="128"/>
      <c r="AA65" s="128"/>
      <c r="AB65" s="128"/>
      <c r="AC65" s="128"/>
      <c r="AD65" s="128"/>
      <c r="AE65" s="128"/>
      <c r="AF65" s="128"/>
      <c r="AG65" s="128"/>
      <c r="AH65" s="128"/>
      <c r="AI65" s="128"/>
      <c r="AJ65" s="129"/>
      <c r="AK65" s="63"/>
      <c r="AL65" s="37"/>
    </row>
    <row r="66" spans="1:38" s="2" customFormat="1" ht="27" customHeight="1" thickBot="1">
      <c r="A66" s="14">
        <f t="shared" si="0"/>
        <v>65</v>
      </c>
      <c r="B66" s="63"/>
      <c r="C66" s="125"/>
      <c r="D66" s="126"/>
      <c r="E66" s="96"/>
      <c r="F66" s="242"/>
      <c r="G66" s="242"/>
      <c r="H66" s="242"/>
      <c r="I66" s="242"/>
      <c r="J66" s="242"/>
      <c r="K66" s="242"/>
      <c r="L66" s="242"/>
      <c r="M66" s="242"/>
      <c r="N66" s="97"/>
      <c r="O66" s="243"/>
      <c r="P66" s="243"/>
      <c r="Q66" s="243"/>
      <c r="R66" s="243"/>
      <c r="S66" s="243"/>
      <c r="T66" s="243"/>
      <c r="U66" s="243"/>
      <c r="V66" s="243"/>
      <c r="W66" s="243"/>
      <c r="X66" s="243"/>
      <c r="Y66" s="97"/>
      <c r="Z66" s="243"/>
      <c r="AA66" s="243"/>
      <c r="AB66" s="243"/>
      <c r="AC66" s="243"/>
      <c r="AD66" s="243"/>
      <c r="AE66" s="243"/>
      <c r="AF66" s="243"/>
      <c r="AG66" s="243"/>
      <c r="AH66" s="243"/>
      <c r="AI66" s="243"/>
      <c r="AJ66" s="244"/>
      <c r="AK66" s="63"/>
      <c r="AL66" s="37" t="b">
        <v>0</v>
      </c>
    </row>
    <row r="67" spans="1:38" s="12" customFormat="1" ht="40.5" customHeight="1">
      <c r="A67" s="14">
        <f t="shared" si="0"/>
        <v>66</v>
      </c>
      <c r="B67" s="98"/>
      <c r="C67" s="141" t="s">
        <v>71</v>
      </c>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98"/>
      <c r="AL67" s="41"/>
    </row>
    <row r="68" spans="1:38" s="12" customFormat="1" ht="18" customHeight="1">
      <c r="A68" s="14">
        <f t="shared" si="0"/>
        <v>67</v>
      </c>
      <c r="B68" s="98"/>
      <c r="C68" s="142" t="s">
        <v>72</v>
      </c>
      <c r="D68" s="142"/>
      <c r="E68" s="141" t="s">
        <v>73</v>
      </c>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98"/>
      <c r="AL68" s="41"/>
    </row>
    <row r="69" spans="1:38" s="12" customFormat="1" ht="18" customHeight="1">
      <c r="A69" s="14">
        <f t="shared" si="0"/>
        <v>68</v>
      </c>
      <c r="B69" s="98"/>
      <c r="C69" s="143" t="s">
        <v>74</v>
      </c>
      <c r="D69" s="143"/>
      <c r="E69" s="218" t="s">
        <v>75</v>
      </c>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98"/>
      <c r="AL69" s="41"/>
    </row>
    <row r="70" spans="1:38" s="11" customFormat="1" ht="18" customHeight="1">
      <c r="A70" s="14">
        <f t="shared" ref="A70:A71" si="1">ROW()-1</f>
        <v>69</v>
      </c>
      <c r="B70" s="99"/>
      <c r="C70" s="100" t="s">
        <v>111</v>
      </c>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99"/>
      <c r="AL70" s="39"/>
    </row>
    <row r="71" spans="1:38" s="12" customFormat="1" ht="37.5" customHeight="1">
      <c r="A71" s="14">
        <f t="shared" si="1"/>
        <v>70</v>
      </c>
      <c r="B71" s="98"/>
      <c r="C71" s="133" t="s">
        <v>115</v>
      </c>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98"/>
      <c r="AL71" s="41"/>
    </row>
    <row r="72" spans="1:38" s="2" customFormat="1" ht="15">
      <c r="A72" s="13"/>
      <c r="B72" s="63"/>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63"/>
      <c r="AL72" s="37"/>
    </row>
  </sheetData>
  <mergeCells count="155">
    <mergeCell ref="W55:AJ55"/>
    <mergeCell ref="E55:V55"/>
    <mergeCell ref="E62:AJ63"/>
    <mergeCell ref="E52:AJ52"/>
    <mergeCell ref="V10:AJ10"/>
    <mergeCell ref="C47:C50"/>
    <mergeCell ref="D47:D48"/>
    <mergeCell ref="E47:AJ47"/>
    <mergeCell ref="E48:AJ48"/>
    <mergeCell ref="D49:D50"/>
    <mergeCell ref="E49:AJ49"/>
    <mergeCell ref="C59:AJ59"/>
    <mergeCell ref="C56:D58"/>
    <mergeCell ref="E56:AJ56"/>
    <mergeCell ref="F57:M57"/>
    <mergeCell ref="O57:X57"/>
    <mergeCell ref="Z57:AJ57"/>
    <mergeCell ref="F58:M58"/>
    <mergeCell ref="O58:X58"/>
    <mergeCell ref="Z58:AJ58"/>
    <mergeCell ref="U14:AJ14"/>
    <mergeCell ref="E14:T14"/>
    <mergeCell ref="C55:D55"/>
    <mergeCell ref="U13:AJ13"/>
    <mergeCell ref="E30:AJ30"/>
    <mergeCell ref="C20:AJ20"/>
    <mergeCell ref="C21:D22"/>
    <mergeCell ref="C14:D14"/>
    <mergeCell ref="C26:D26"/>
    <mergeCell ref="C27:D27"/>
    <mergeCell ref="C28:D28"/>
    <mergeCell ref="C23:D23"/>
    <mergeCell ref="C24:C25"/>
    <mergeCell ref="C29:D29"/>
    <mergeCell ref="E23:P23"/>
    <mergeCell ref="E29:P29"/>
    <mergeCell ref="E25:P25"/>
    <mergeCell ref="E24:P24"/>
    <mergeCell ref="E28:P28"/>
    <mergeCell ref="E27:P27"/>
    <mergeCell ref="E26:P26"/>
    <mergeCell ref="E21:T22"/>
    <mergeCell ref="S23:AJ29"/>
    <mergeCell ref="U22:AJ22"/>
    <mergeCell ref="U21:AJ21"/>
    <mergeCell ref="C15:D19"/>
    <mergeCell ref="E50:AJ50"/>
    <mergeCell ref="C51:D52"/>
    <mergeCell ref="E51:AJ51"/>
    <mergeCell ref="C62:D63"/>
    <mergeCell ref="C53:AJ53"/>
    <mergeCell ref="E15:AJ15"/>
    <mergeCell ref="F16:AJ16"/>
    <mergeCell ref="F17:AJ17"/>
    <mergeCell ref="F18:AJ18"/>
    <mergeCell ref="F19:AJ19"/>
    <mergeCell ref="E45:AJ45"/>
    <mergeCell ref="E44:K44"/>
    <mergeCell ref="E46:K46"/>
    <mergeCell ref="L44:AJ44"/>
    <mergeCell ref="L46:AJ46"/>
    <mergeCell ref="U38:AJ38"/>
    <mergeCell ref="U39:AJ39"/>
    <mergeCell ref="C40:D40"/>
    <mergeCell ref="E40:H40"/>
    <mergeCell ref="E41:H41"/>
    <mergeCell ref="C30:D32"/>
    <mergeCell ref="E38:K39"/>
    <mergeCell ref="E31:L31"/>
    <mergeCell ref="M31:T31"/>
    <mergeCell ref="E69:AJ69"/>
    <mergeCell ref="C60:D61"/>
    <mergeCell ref="E60:AJ60"/>
    <mergeCell ref="E61:AJ61"/>
    <mergeCell ref="AA40:AB40"/>
    <mergeCell ref="AC40:AD40"/>
    <mergeCell ref="AG40:AI40"/>
    <mergeCell ref="AA41:AB41"/>
    <mergeCell ref="AG41:AI41"/>
    <mergeCell ref="C41:D41"/>
    <mergeCell ref="I40:J40"/>
    <mergeCell ref="I41:J41"/>
    <mergeCell ref="L40:R40"/>
    <mergeCell ref="L41:R41"/>
    <mergeCell ref="S40:T40"/>
    <mergeCell ref="W40:X40"/>
    <mergeCell ref="E65:AJ65"/>
    <mergeCell ref="F66:M66"/>
    <mergeCell ref="O66:X66"/>
    <mergeCell ref="Z66:AJ66"/>
    <mergeCell ref="C43:D44"/>
    <mergeCell ref="C45:D46"/>
    <mergeCell ref="C54:AJ54"/>
    <mergeCell ref="E43:AJ43"/>
    <mergeCell ref="C1:AJ1"/>
    <mergeCell ref="E4:AJ4"/>
    <mergeCell ref="C13:D13"/>
    <mergeCell ref="C6:D6"/>
    <mergeCell ref="C7:D7"/>
    <mergeCell ref="C8:D9"/>
    <mergeCell ref="C10:D12"/>
    <mergeCell ref="U5:AJ5"/>
    <mergeCell ref="E5:T5"/>
    <mergeCell ref="C3:D4"/>
    <mergeCell ref="E3:AJ3"/>
    <mergeCell ref="E6:T6"/>
    <mergeCell ref="U6:AJ6"/>
    <mergeCell ref="E7:T7"/>
    <mergeCell ref="E9:T9"/>
    <mergeCell ref="E8:T8"/>
    <mergeCell ref="C5:D5"/>
    <mergeCell ref="E11:T12"/>
    <mergeCell ref="U11:AJ12"/>
    <mergeCell ref="E13:T13"/>
    <mergeCell ref="F10:T10"/>
    <mergeCell ref="U7:AJ7"/>
    <mergeCell ref="U8:AJ8"/>
    <mergeCell ref="U9:AJ9"/>
    <mergeCell ref="C71:AJ71"/>
    <mergeCell ref="Q23:R29"/>
    <mergeCell ref="C67:AJ67"/>
    <mergeCell ref="C68:D68"/>
    <mergeCell ref="C69:D69"/>
    <mergeCell ref="E68:AJ68"/>
    <mergeCell ref="C36:D37"/>
    <mergeCell ref="U36:X36"/>
    <mergeCell ref="U31:AB31"/>
    <mergeCell ref="AC31:AJ31"/>
    <mergeCell ref="E32:L32"/>
    <mergeCell ref="M32:T32"/>
    <mergeCell ref="U32:AB32"/>
    <mergeCell ref="AC32:AJ32"/>
    <mergeCell ref="AC41:AD41"/>
    <mergeCell ref="Y36:AB36"/>
    <mergeCell ref="AC36:AF36"/>
    <mergeCell ref="AG36:AJ36"/>
    <mergeCell ref="S41:T41"/>
    <mergeCell ref="W41:X41"/>
    <mergeCell ref="C38:D39"/>
    <mergeCell ref="C64:AJ64"/>
    <mergeCell ref="C65:D66"/>
    <mergeCell ref="U37:X37"/>
    <mergeCell ref="E36:P37"/>
    <mergeCell ref="Q36:T36"/>
    <mergeCell ref="Q37:T37"/>
    <mergeCell ref="Q38:T39"/>
    <mergeCell ref="L38:P39"/>
    <mergeCell ref="C33:D35"/>
    <mergeCell ref="E33:AJ33"/>
    <mergeCell ref="F35:M35"/>
    <mergeCell ref="O35:X35"/>
    <mergeCell ref="Z35:AJ35"/>
    <mergeCell ref="Y37:AB37"/>
    <mergeCell ref="AC37:AF37"/>
    <mergeCell ref="AG37:AJ37"/>
  </mergeCells>
  <phoneticPr fontId="2"/>
  <conditionalFormatting sqref="I40:J40">
    <cfRule type="expression" dxfId="140" priority="22">
      <formula>FIND("③球根",E21)</formula>
    </cfRule>
  </conditionalFormatting>
  <conditionalFormatting sqref="I41:J41">
    <cfRule type="expression" dxfId="139" priority="36">
      <formula>FIND("③球根",E21)</formula>
    </cfRule>
  </conditionalFormatting>
  <conditionalFormatting sqref="Q38">
    <cfRule type="expression" dxfId="138" priority="19">
      <formula>FIND("③球根",E21)</formula>
    </cfRule>
  </conditionalFormatting>
  <conditionalFormatting sqref="S40:AJ40">
    <cfRule type="expression" dxfId="137" priority="21">
      <formula>FIND("③球根",$E$21)=1</formula>
    </cfRule>
  </conditionalFormatting>
  <conditionalFormatting sqref="S41:AJ41">
    <cfRule type="expression" dxfId="136" priority="20">
      <formula>FIND("③球根",$E$21)=1</formula>
    </cfRule>
  </conditionalFormatting>
  <conditionalFormatting sqref="U22:AI22">
    <cfRule type="expression" dxfId="135" priority="41">
      <formula>FIND("④その他（低木の花木、ハーブ、蔬菜、つる植物等）",E21)</formula>
    </cfRule>
  </conditionalFormatting>
  <conditionalFormatting sqref="U21:AJ21">
    <cfRule type="expression" dxfId="134" priority="40">
      <formula>FIND("④その他（低木の花木、ハーブ、蔬菜、つる植物等）",E21)</formula>
    </cfRule>
  </conditionalFormatting>
  <conditionalFormatting sqref="U38:AJ38">
    <cfRule type="expression" dxfId="133" priority="10">
      <formula>FIND("その他",$Q$38)</formula>
    </cfRule>
  </conditionalFormatting>
  <conditionalFormatting sqref="U38:AJ39">
    <cfRule type="expression" dxfId="132" priority="9">
      <formula>FIND("③球根",$E$21)=1</formula>
    </cfRule>
  </conditionalFormatting>
  <conditionalFormatting sqref="U39:AJ39">
    <cfRule type="expression" dxfId="131" priority="42">
      <formula>FIND("その他",$Q$38)</formula>
    </cfRule>
  </conditionalFormatting>
  <conditionalFormatting sqref="Y37:AB37">
    <cfRule type="expression" dxfId="130" priority="5">
      <formula>FIND("〇",$E$32)</formula>
    </cfRule>
  </conditionalFormatting>
  <conditionalFormatting sqref="AC37:AJ37">
    <cfRule type="expression" dxfId="129" priority="3">
      <formula>FIND("〇",$E$32)</formula>
    </cfRule>
    <cfRule type="expression" dxfId="128" priority="4">
      <formula>FIND("〇",$M$32)</formula>
    </cfRule>
  </conditionalFormatting>
  <conditionalFormatting sqref="AG37:AJ37">
    <cfRule type="expression" dxfId="127" priority="6">
      <formula>FIND("〇",U32)</formula>
    </cfRule>
  </conditionalFormatting>
  <pageMargins left="0.59055118110236227" right="0.59055118110236227" top="0.31496062992125984" bottom="0.59055118110236227" header="0.23622047244094491" footer="0.39370078740157483"/>
  <pageSetup paperSize="9" scale="79" fitToHeight="0" orientation="portrait" r:id="rId1"/>
  <headerFooter>
    <oddHeader>&amp;L&amp;"Arial,太字"&amp;8&amp;K000000
E X P O&amp;"游ゴシック Medium,太字"　&amp;"Arial,太字"2 0 2 7&amp;"游ゴシック Medium,太字"　&amp;"Arial,太字"Y O K O H A M A&amp;"游ゴシック Medium,太字"　&amp;"Arial,太字"J A P A N&amp;R&amp;G</oddHeader>
    <oddFooter>&amp;C&amp;"Arial,標準"&amp;8&amp;P / &amp;N</oddFooter>
  </headerFooter>
  <rowBreaks count="1" manualBreakCount="1">
    <brk id="41" min="1" max="3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102" r:id="rId5" name="Group Box 8">
              <controlPr defaultSize="0" autoFill="0" autoPict="0">
                <anchor moveWithCells="1">
                  <from>
                    <xdr:col>3</xdr:col>
                    <xdr:colOff>861060</xdr:colOff>
                    <xdr:row>61</xdr:row>
                    <xdr:rowOff>0</xdr:rowOff>
                  </from>
                  <to>
                    <xdr:col>28</xdr:col>
                    <xdr:colOff>175260</xdr:colOff>
                    <xdr:row>62</xdr:row>
                    <xdr:rowOff>175260</xdr:rowOff>
                  </to>
                </anchor>
              </controlPr>
            </control>
          </mc:Choice>
        </mc:AlternateContent>
        <mc:AlternateContent xmlns:mc="http://schemas.openxmlformats.org/markup-compatibility/2006">
          <mc:Choice Requires="x14">
            <control shapeId="4105" r:id="rId6" name="Group Box 7">
              <controlPr defaultSize="0" autoFill="0" autoPict="0">
                <anchor moveWithCells="1">
                  <from>
                    <xdr:col>3</xdr:col>
                    <xdr:colOff>861060</xdr:colOff>
                    <xdr:row>61</xdr:row>
                    <xdr:rowOff>0</xdr:rowOff>
                  </from>
                  <to>
                    <xdr:col>14</xdr:col>
                    <xdr:colOff>22860</xdr:colOff>
                    <xdr:row>62</xdr:row>
                    <xdr:rowOff>175260</xdr:rowOff>
                  </to>
                </anchor>
              </controlPr>
            </control>
          </mc:Choice>
        </mc:AlternateContent>
        <mc:AlternateContent xmlns:mc="http://schemas.openxmlformats.org/markup-compatibility/2006">
          <mc:Choice Requires="x14">
            <control shapeId="4111" r:id="rId7" name="Option Button 6-1">
              <controlPr defaultSize="0" autoFill="0" autoLine="0" autoPict="0">
                <anchor moveWithCells="1">
                  <from>
                    <xdr:col>4</xdr:col>
                    <xdr:colOff>60960</xdr:colOff>
                    <xdr:row>55</xdr:row>
                    <xdr:rowOff>175260</xdr:rowOff>
                  </from>
                  <to>
                    <xdr:col>5</xdr:col>
                    <xdr:colOff>60960</xdr:colOff>
                    <xdr:row>56</xdr:row>
                    <xdr:rowOff>213360</xdr:rowOff>
                  </to>
                </anchor>
              </controlPr>
            </control>
          </mc:Choice>
        </mc:AlternateContent>
        <mc:AlternateContent xmlns:mc="http://schemas.openxmlformats.org/markup-compatibility/2006">
          <mc:Choice Requires="x14">
            <control shapeId="4112" r:id="rId8" name="供給可能量G">
              <controlPr defaultSize="0" autoFill="0" autoPict="0">
                <anchor moveWithCells="1">
                  <from>
                    <xdr:col>3</xdr:col>
                    <xdr:colOff>861060</xdr:colOff>
                    <xdr:row>55</xdr:row>
                    <xdr:rowOff>175260</xdr:rowOff>
                  </from>
                  <to>
                    <xdr:col>35</xdr:col>
                    <xdr:colOff>99060</xdr:colOff>
                    <xdr:row>58</xdr:row>
                    <xdr:rowOff>60960</xdr:rowOff>
                  </to>
                </anchor>
              </controlPr>
            </control>
          </mc:Choice>
        </mc:AlternateContent>
        <mc:AlternateContent xmlns:mc="http://schemas.openxmlformats.org/markup-compatibility/2006">
          <mc:Choice Requires="x14">
            <control shapeId="4122" r:id="rId9" name="Group Box 5">
              <controlPr defaultSize="0" autoFill="0" autoPict="0">
                <anchor moveWithCells="1">
                  <from>
                    <xdr:col>3</xdr:col>
                    <xdr:colOff>861060</xdr:colOff>
                    <xdr:row>42</xdr:row>
                    <xdr:rowOff>175260</xdr:rowOff>
                  </from>
                  <to>
                    <xdr:col>27</xdr:col>
                    <xdr:colOff>0</xdr:colOff>
                    <xdr:row>46</xdr:row>
                    <xdr:rowOff>60960</xdr:rowOff>
                  </to>
                </anchor>
              </controlPr>
            </control>
          </mc:Choice>
        </mc:AlternateContent>
        <mc:AlternateContent xmlns:mc="http://schemas.openxmlformats.org/markup-compatibility/2006">
          <mc:Choice Requires="x14">
            <control shapeId="4125" r:id="rId10" name="Group Box 4">
              <controlPr defaultSize="0" autoFill="0" autoPict="0">
                <anchor moveWithCells="1">
                  <from>
                    <xdr:col>3</xdr:col>
                    <xdr:colOff>861060</xdr:colOff>
                    <xdr:row>42</xdr:row>
                    <xdr:rowOff>0</xdr:rowOff>
                  </from>
                  <to>
                    <xdr:col>11</xdr:col>
                    <xdr:colOff>175260</xdr:colOff>
                    <xdr:row>43</xdr:row>
                    <xdr:rowOff>175260</xdr:rowOff>
                  </to>
                </anchor>
              </controlPr>
            </control>
          </mc:Choice>
        </mc:AlternateContent>
        <mc:AlternateContent xmlns:mc="http://schemas.openxmlformats.org/markup-compatibility/2006">
          <mc:Choice Requires="x14">
            <control shapeId="4131" r:id="rId11" name="Group Box 3">
              <controlPr defaultSize="0" autoFill="0" autoPict="0">
                <anchor moveWithCells="1">
                  <from>
                    <xdr:col>3</xdr:col>
                    <xdr:colOff>861060</xdr:colOff>
                    <xdr:row>29</xdr:row>
                    <xdr:rowOff>137160</xdr:rowOff>
                  </from>
                  <to>
                    <xdr:col>28</xdr:col>
                    <xdr:colOff>175260</xdr:colOff>
                    <xdr:row>29</xdr:row>
                    <xdr:rowOff>480060</xdr:rowOff>
                  </to>
                </anchor>
              </controlPr>
            </control>
          </mc:Choice>
        </mc:AlternateContent>
        <mc:AlternateContent xmlns:mc="http://schemas.openxmlformats.org/markup-compatibility/2006">
          <mc:Choice Requires="x14">
            <control shapeId="4136" r:id="rId12" name="Group Box 2">
              <controlPr defaultSize="0" autoFill="0" autoPict="0">
                <anchor moveWithCells="1">
                  <from>
                    <xdr:col>3</xdr:col>
                    <xdr:colOff>861060</xdr:colOff>
                    <xdr:row>20</xdr:row>
                    <xdr:rowOff>137160</xdr:rowOff>
                  </from>
                  <to>
                    <xdr:col>23</xdr:col>
                    <xdr:colOff>0</xdr:colOff>
                    <xdr:row>22</xdr:row>
                    <xdr:rowOff>22860</xdr:rowOff>
                  </to>
                </anchor>
              </controlPr>
            </control>
          </mc:Choice>
        </mc:AlternateContent>
        <mc:AlternateContent xmlns:mc="http://schemas.openxmlformats.org/markup-compatibility/2006">
          <mc:Choice Requires="x14">
            <control shapeId="4137" r:id="rId13" name="Option Button 1-4">
              <controlPr defaultSize="0" autoFill="0" autoLine="0" autoPict="0">
                <anchor moveWithCells="1">
                  <from>
                    <xdr:col>4</xdr:col>
                    <xdr:colOff>22860</xdr:colOff>
                    <xdr:row>15</xdr:row>
                    <xdr:rowOff>15240</xdr:rowOff>
                  </from>
                  <to>
                    <xdr:col>5</xdr:col>
                    <xdr:colOff>22860</xdr:colOff>
                    <xdr:row>16</xdr:row>
                    <xdr:rowOff>0</xdr:rowOff>
                  </to>
                </anchor>
              </controlPr>
            </control>
          </mc:Choice>
        </mc:AlternateContent>
        <mc:AlternateContent xmlns:mc="http://schemas.openxmlformats.org/markup-compatibility/2006">
          <mc:Choice Requires="x14">
            <control shapeId="4138" r:id="rId14" name="Option Button 1-3">
              <controlPr defaultSize="0" autoFill="0" autoLine="0" autoPict="0">
                <anchor moveWithCells="1">
                  <from>
                    <xdr:col>4</xdr:col>
                    <xdr:colOff>22860</xdr:colOff>
                    <xdr:row>16</xdr:row>
                    <xdr:rowOff>0</xdr:rowOff>
                  </from>
                  <to>
                    <xdr:col>5</xdr:col>
                    <xdr:colOff>22860</xdr:colOff>
                    <xdr:row>16</xdr:row>
                    <xdr:rowOff>228600</xdr:rowOff>
                  </to>
                </anchor>
              </controlPr>
            </control>
          </mc:Choice>
        </mc:AlternateContent>
        <mc:AlternateContent xmlns:mc="http://schemas.openxmlformats.org/markup-compatibility/2006">
          <mc:Choice Requires="x14">
            <control shapeId="4139" r:id="rId15" name="Option Button 1-2">
              <controlPr defaultSize="0" autoFill="0" autoLine="0" autoPict="0">
                <anchor moveWithCells="1">
                  <from>
                    <xdr:col>4</xdr:col>
                    <xdr:colOff>22860</xdr:colOff>
                    <xdr:row>16</xdr:row>
                    <xdr:rowOff>243840</xdr:rowOff>
                  </from>
                  <to>
                    <xdr:col>5</xdr:col>
                    <xdr:colOff>22860</xdr:colOff>
                    <xdr:row>17</xdr:row>
                    <xdr:rowOff>213360</xdr:rowOff>
                  </to>
                </anchor>
              </controlPr>
            </control>
          </mc:Choice>
        </mc:AlternateContent>
        <mc:AlternateContent xmlns:mc="http://schemas.openxmlformats.org/markup-compatibility/2006">
          <mc:Choice Requires="x14">
            <control shapeId="4140" r:id="rId16" name="Option Button 1-1">
              <controlPr defaultSize="0" autoFill="0" autoLine="0" autoPict="0">
                <anchor moveWithCells="1">
                  <from>
                    <xdr:col>4</xdr:col>
                    <xdr:colOff>22860</xdr:colOff>
                    <xdr:row>18</xdr:row>
                    <xdr:rowOff>22860</xdr:rowOff>
                  </from>
                  <to>
                    <xdr:col>5</xdr:col>
                    <xdr:colOff>22860</xdr:colOff>
                    <xdr:row>19</xdr:row>
                    <xdr:rowOff>0</xdr:rowOff>
                  </to>
                </anchor>
              </controlPr>
            </control>
          </mc:Choice>
        </mc:AlternateContent>
        <mc:AlternateContent xmlns:mc="http://schemas.openxmlformats.org/markup-compatibility/2006">
          <mc:Choice Requires="x14">
            <control shapeId="4141" r:id="rId17" name="該当要件G">
              <controlPr defaultSize="0" autoFill="0" autoPict="0">
                <anchor moveWithCells="1">
                  <from>
                    <xdr:col>3</xdr:col>
                    <xdr:colOff>861060</xdr:colOff>
                    <xdr:row>14</xdr:row>
                    <xdr:rowOff>175260</xdr:rowOff>
                  </from>
                  <to>
                    <xdr:col>7</xdr:col>
                    <xdr:colOff>22860</xdr:colOff>
                    <xdr:row>19</xdr:row>
                    <xdr:rowOff>60960</xdr:rowOff>
                  </to>
                </anchor>
              </controlPr>
            </control>
          </mc:Choice>
        </mc:AlternateContent>
        <mc:AlternateContent xmlns:mc="http://schemas.openxmlformats.org/markup-compatibility/2006">
          <mc:Choice Requires="x14">
            <control shapeId="4150" r:id="rId18" name="Group Box 54">
              <controlPr defaultSize="0" autoFill="0" autoPict="0">
                <anchor moveWithCells="1">
                  <from>
                    <xdr:col>3</xdr:col>
                    <xdr:colOff>861060</xdr:colOff>
                    <xdr:row>42</xdr:row>
                    <xdr:rowOff>0</xdr:rowOff>
                  </from>
                  <to>
                    <xdr:col>28</xdr:col>
                    <xdr:colOff>175260</xdr:colOff>
                    <xdr:row>43</xdr:row>
                    <xdr:rowOff>175260</xdr:rowOff>
                  </to>
                </anchor>
              </controlPr>
            </control>
          </mc:Choice>
        </mc:AlternateContent>
        <mc:AlternateContent xmlns:mc="http://schemas.openxmlformats.org/markup-compatibility/2006">
          <mc:Choice Requires="x14">
            <control shapeId="4153" r:id="rId19" name="Group Box 57">
              <controlPr defaultSize="0" autoFill="0" autoPict="0">
                <anchor moveWithCells="1">
                  <from>
                    <xdr:col>3</xdr:col>
                    <xdr:colOff>861060</xdr:colOff>
                    <xdr:row>37</xdr:row>
                    <xdr:rowOff>137160</xdr:rowOff>
                  </from>
                  <to>
                    <xdr:col>14</xdr:col>
                    <xdr:colOff>22860</xdr:colOff>
                    <xdr:row>39</xdr:row>
                    <xdr:rowOff>22860</xdr:rowOff>
                  </to>
                </anchor>
              </controlPr>
            </control>
          </mc:Choice>
        </mc:AlternateContent>
        <mc:AlternateContent xmlns:mc="http://schemas.openxmlformats.org/markup-compatibility/2006">
          <mc:Choice Requires="x14">
            <control shapeId="4156" r:id="rId20" name="Group Box 60">
              <controlPr defaultSize="0" autoFill="0" autoPict="0">
                <anchor moveWithCells="1">
                  <from>
                    <xdr:col>3</xdr:col>
                    <xdr:colOff>861060</xdr:colOff>
                    <xdr:row>35</xdr:row>
                    <xdr:rowOff>137160</xdr:rowOff>
                  </from>
                  <to>
                    <xdr:col>28</xdr:col>
                    <xdr:colOff>175260</xdr:colOff>
                    <xdr:row>36</xdr:row>
                    <xdr:rowOff>251460</xdr:rowOff>
                  </to>
                </anchor>
              </controlPr>
            </control>
          </mc:Choice>
        </mc:AlternateContent>
        <mc:AlternateContent xmlns:mc="http://schemas.openxmlformats.org/markup-compatibility/2006">
          <mc:Choice Requires="x14">
            <control shapeId="4187" r:id="rId21" name="Group Box 91">
              <controlPr defaultSize="0" autoFill="0" autoPict="0">
                <anchor moveWithCells="1">
                  <from>
                    <xdr:col>3</xdr:col>
                    <xdr:colOff>861060</xdr:colOff>
                    <xdr:row>64</xdr:row>
                    <xdr:rowOff>0</xdr:rowOff>
                  </from>
                  <to>
                    <xdr:col>28</xdr:col>
                    <xdr:colOff>175260</xdr:colOff>
                    <xdr:row>64</xdr:row>
                    <xdr:rowOff>365760</xdr:rowOff>
                  </to>
                </anchor>
              </controlPr>
            </control>
          </mc:Choice>
        </mc:AlternateContent>
        <mc:AlternateContent xmlns:mc="http://schemas.openxmlformats.org/markup-compatibility/2006">
          <mc:Choice Requires="x14">
            <control shapeId="4188" r:id="rId22" name="Group Box 92">
              <controlPr defaultSize="0" autoFill="0" autoPict="0">
                <anchor moveWithCells="1">
                  <from>
                    <xdr:col>3</xdr:col>
                    <xdr:colOff>861060</xdr:colOff>
                    <xdr:row>64</xdr:row>
                    <xdr:rowOff>0</xdr:rowOff>
                  </from>
                  <to>
                    <xdr:col>14</xdr:col>
                    <xdr:colOff>22860</xdr:colOff>
                    <xdr:row>64</xdr:row>
                    <xdr:rowOff>365760</xdr:rowOff>
                  </to>
                </anchor>
              </controlPr>
            </control>
          </mc:Choice>
        </mc:AlternateContent>
        <mc:AlternateContent xmlns:mc="http://schemas.openxmlformats.org/markup-compatibility/2006">
          <mc:Choice Requires="x14">
            <control shapeId="4196" r:id="rId23" name="Group Box 100">
              <controlPr defaultSize="0" autoFill="0" autoPict="0">
                <anchor moveWithCells="1">
                  <from>
                    <xdr:col>3</xdr:col>
                    <xdr:colOff>861060</xdr:colOff>
                    <xdr:row>66</xdr:row>
                    <xdr:rowOff>0</xdr:rowOff>
                  </from>
                  <to>
                    <xdr:col>28</xdr:col>
                    <xdr:colOff>175260</xdr:colOff>
                    <xdr:row>66</xdr:row>
                    <xdr:rowOff>381000</xdr:rowOff>
                  </to>
                </anchor>
              </controlPr>
            </control>
          </mc:Choice>
        </mc:AlternateContent>
        <mc:AlternateContent xmlns:mc="http://schemas.openxmlformats.org/markup-compatibility/2006">
          <mc:Choice Requires="x14">
            <control shapeId="4197" r:id="rId24" name="Group Box 101">
              <controlPr defaultSize="0" autoFill="0" autoPict="0">
                <anchor moveWithCells="1">
                  <from>
                    <xdr:col>3</xdr:col>
                    <xdr:colOff>861060</xdr:colOff>
                    <xdr:row>66</xdr:row>
                    <xdr:rowOff>0</xdr:rowOff>
                  </from>
                  <to>
                    <xdr:col>14</xdr:col>
                    <xdr:colOff>22860</xdr:colOff>
                    <xdr:row>66</xdr:row>
                    <xdr:rowOff>381000</xdr:rowOff>
                  </to>
                </anchor>
              </controlPr>
            </control>
          </mc:Choice>
        </mc:AlternateContent>
        <mc:AlternateContent xmlns:mc="http://schemas.openxmlformats.org/markup-compatibility/2006">
          <mc:Choice Requires="x14">
            <control shapeId="4205" r:id="rId25" name="Group Box 109">
              <controlPr defaultSize="0" autoFill="0" autoPict="0">
                <anchor moveWithCells="1">
                  <from>
                    <xdr:col>3</xdr:col>
                    <xdr:colOff>861060</xdr:colOff>
                    <xdr:row>44</xdr:row>
                    <xdr:rowOff>0</xdr:rowOff>
                  </from>
                  <to>
                    <xdr:col>11</xdr:col>
                    <xdr:colOff>175260</xdr:colOff>
                    <xdr:row>45</xdr:row>
                    <xdr:rowOff>114300</xdr:rowOff>
                  </to>
                </anchor>
              </controlPr>
            </control>
          </mc:Choice>
        </mc:AlternateContent>
        <mc:AlternateContent xmlns:mc="http://schemas.openxmlformats.org/markup-compatibility/2006">
          <mc:Choice Requires="x14">
            <control shapeId="4206" r:id="rId26" name="Group Box 110">
              <controlPr defaultSize="0" autoFill="0" autoPict="0">
                <anchor moveWithCells="1">
                  <from>
                    <xdr:col>3</xdr:col>
                    <xdr:colOff>861060</xdr:colOff>
                    <xdr:row>44</xdr:row>
                    <xdr:rowOff>0</xdr:rowOff>
                  </from>
                  <to>
                    <xdr:col>28</xdr:col>
                    <xdr:colOff>175260</xdr:colOff>
                    <xdr:row>45</xdr:row>
                    <xdr:rowOff>114300</xdr:rowOff>
                  </to>
                </anchor>
              </controlPr>
            </control>
          </mc:Choice>
        </mc:AlternateContent>
        <mc:AlternateContent xmlns:mc="http://schemas.openxmlformats.org/markup-compatibility/2006">
          <mc:Choice Requires="x14">
            <control shapeId="4210" r:id="rId27" name="Check Box 114">
              <controlPr defaultSize="0" autoFill="0" autoLine="0" autoPict="0" altText="">
                <anchor moveWithCells="1">
                  <from>
                    <xdr:col>4</xdr:col>
                    <xdr:colOff>22860</xdr:colOff>
                    <xdr:row>65</xdr:row>
                    <xdr:rowOff>60960</xdr:rowOff>
                  </from>
                  <to>
                    <xdr:col>12</xdr:col>
                    <xdr:colOff>99060</xdr:colOff>
                    <xdr:row>65</xdr:row>
                    <xdr:rowOff>327660</xdr:rowOff>
                  </to>
                </anchor>
              </controlPr>
            </control>
          </mc:Choice>
        </mc:AlternateContent>
        <mc:AlternateContent xmlns:mc="http://schemas.openxmlformats.org/markup-compatibility/2006">
          <mc:Choice Requires="x14">
            <control shapeId="4222" r:id="rId28" name="Option Button 7-3">
              <controlPr defaultSize="0" autoFill="0" autoLine="0" autoPict="0">
                <anchor moveWithCells="1">
                  <from>
                    <xdr:col>3</xdr:col>
                    <xdr:colOff>990600</xdr:colOff>
                    <xdr:row>33</xdr:row>
                    <xdr:rowOff>167640</xdr:rowOff>
                  </from>
                  <to>
                    <xdr:col>4</xdr:col>
                    <xdr:colOff>198120</xdr:colOff>
                    <xdr:row>35</xdr:row>
                    <xdr:rowOff>15240</xdr:rowOff>
                  </to>
                </anchor>
              </controlPr>
            </control>
          </mc:Choice>
        </mc:AlternateContent>
        <mc:AlternateContent xmlns:mc="http://schemas.openxmlformats.org/markup-compatibility/2006">
          <mc:Choice Requires="x14">
            <control shapeId="4223" r:id="rId29" name="Option Button 7-2">
              <controlPr defaultSize="0" autoFill="0" autoLine="0" autoPict="0">
                <anchor moveWithCells="1">
                  <from>
                    <xdr:col>12</xdr:col>
                    <xdr:colOff>205740</xdr:colOff>
                    <xdr:row>33</xdr:row>
                    <xdr:rowOff>175260</xdr:rowOff>
                  </from>
                  <to>
                    <xdr:col>13</xdr:col>
                    <xdr:colOff>205740</xdr:colOff>
                    <xdr:row>35</xdr:row>
                    <xdr:rowOff>22860</xdr:rowOff>
                  </to>
                </anchor>
              </controlPr>
            </control>
          </mc:Choice>
        </mc:AlternateContent>
        <mc:AlternateContent xmlns:mc="http://schemas.openxmlformats.org/markup-compatibility/2006">
          <mc:Choice Requires="x14">
            <control shapeId="4224" r:id="rId30" name="Option Button 7-1">
              <controlPr defaultSize="0" autoFill="0" autoLine="0" autoPict="0">
                <anchor moveWithCells="1">
                  <from>
                    <xdr:col>23</xdr:col>
                    <xdr:colOff>205740</xdr:colOff>
                    <xdr:row>33</xdr:row>
                    <xdr:rowOff>175260</xdr:rowOff>
                  </from>
                  <to>
                    <xdr:col>24</xdr:col>
                    <xdr:colOff>205740</xdr:colOff>
                    <xdr:row>35</xdr:row>
                    <xdr:rowOff>22860</xdr:rowOff>
                  </to>
                </anchor>
              </controlPr>
            </control>
          </mc:Choice>
        </mc:AlternateContent>
        <mc:AlternateContent xmlns:mc="http://schemas.openxmlformats.org/markup-compatibility/2006">
          <mc:Choice Requires="x14">
            <control shapeId="4229" r:id="rId31" name="審査区画G">
              <controlPr defaultSize="0" autoFill="0" autoPict="0">
                <anchor moveWithCells="1">
                  <from>
                    <xdr:col>3</xdr:col>
                    <xdr:colOff>571500</xdr:colOff>
                    <xdr:row>32</xdr:row>
                    <xdr:rowOff>99060</xdr:rowOff>
                  </from>
                  <to>
                    <xdr:col>38</xdr:col>
                    <xdr:colOff>434340</xdr:colOff>
                    <xdr:row>36</xdr:row>
                    <xdr:rowOff>60960</xdr:rowOff>
                  </to>
                </anchor>
              </controlPr>
            </control>
          </mc:Choice>
        </mc:AlternateContent>
        <mc:AlternateContent xmlns:mc="http://schemas.openxmlformats.org/markup-compatibility/2006">
          <mc:Choice Requires="x14">
            <control shapeId="4243" r:id="rId32" name="Option Button 6-4">
              <controlPr defaultSize="0" autoFill="0" autoLine="0" autoPict="0">
                <anchor moveWithCells="1">
                  <from>
                    <xdr:col>13</xdr:col>
                    <xdr:colOff>53340</xdr:colOff>
                    <xdr:row>55</xdr:row>
                    <xdr:rowOff>175260</xdr:rowOff>
                  </from>
                  <to>
                    <xdr:col>14</xdr:col>
                    <xdr:colOff>60960</xdr:colOff>
                    <xdr:row>56</xdr:row>
                    <xdr:rowOff>213360</xdr:rowOff>
                  </to>
                </anchor>
              </controlPr>
            </control>
          </mc:Choice>
        </mc:AlternateContent>
        <mc:AlternateContent xmlns:mc="http://schemas.openxmlformats.org/markup-compatibility/2006">
          <mc:Choice Requires="x14">
            <control shapeId="4246" r:id="rId33" name="Option Button 6-5">
              <controlPr defaultSize="0" autoFill="0" autoLine="0" autoPict="0">
                <anchor moveWithCells="1">
                  <from>
                    <xdr:col>24</xdr:col>
                    <xdr:colOff>38100</xdr:colOff>
                    <xdr:row>55</xdr:row>
                    <xdr:rowOff>175260</xdr:rowOff>
                  </from>
                  <to>
                    <xdr:col>25</xdr:col>
                    <xdr:colOff>38100</xdr:colOff>
                    <xdr:row>56</xdr:row>
                    <xdr:rowOff>213360</xdr:rowOff>
                  </to>
                </anchor>
              </controlPr>
            </control>
          </mc:Choice>
        </mc:AlternateContent>
        <mc:AlternateContent xmlns:mc="http://schemas.openxmlformats.org/markup-compatibility/2006">
          <mc:Choice Requires="x14">
            <control shapeId="4249" r:id="rId34" name="Option Button 6-2">
              <controlPr defaultSize="0" autoFill="0" autoLine="0" autoPict="0">
                <anchor moveWithCells="1">
                  <from>
                    <xdr:col>4</xdr:col>
                    <xdr:colOff>53340</xdr:colOff>
                    <xdr:row>56</xdr:row>
                    <xdr:rowOff>243840</xdr:rowOff>
                  </from>
                  <to>
                    <xdr:col>5</xdr:col>
                    <xdr:colOff>60960</xdr:colOff>
                    <xdr:row>57</xdr:row>
                    <xdr:rowOff>213360</xdr:rowOff>
                  </to>
                </anchor>
              </controlPr>
            </control>
          </mc:Choice>
        </mc:AlternateContent>
        <mc:AlternateContent xmlns:mc="http://schemas.openxmlformats.org/markup-compatibility/2006">
          <mc:Choice Requires="x14">
            <control shapeId="4250" r:id="rId35" name="Option Button 6-3">
              <controlPr defaultSize="0" autoFill="0" autoLine="0" autoPict="0">
                <anchor moveWithCells="1">
                  <from>
                    <xdr:col>13</xdr:col>
                    <xdr:colOff>53340</xdr:colOff>
                    <xdr:row>56</xdr:row>
                    <xdr:rowOff>243840</xdr:rowOff>
                  </from>
                  <to>
                    <xdr:col>14</xdr:col>
                    <xdr:colOff>60960</xdr:colOff>
                    <xdr:row>57</xdr:row>
                    <xdr:rowOff>213360</xdr:rowOff>
                  </to>
                </anchor>
              </controlPr>
            </control>
          </mc:Choice>
        </mc:AlternateContent>
        <mc:AlternateContent xmlns:mc="http://schemas.openxmlformats.org/markup-compatibility/2006">
          <mc:Choice Requires="x14">
            <control shapeId="4251" r:id="rId36" name="Option Button 6-6">
              <controlPr defaultSize="0" autoFill="0" autoLine="0" autoPict="0">
                <anchor moveWithCells="1">
                  <from>
                    <xdr:col>24</xdr:col>
                    <xdr:colOff>60960</xdr:colOff>
                    <xdr:row>56</xdr:row>
                    <xdr:rowOff>243840</xdr:rowOff>
                  </from>
                  <to>
                    <xdr:col>25</xdr:col>
                    <xdr:colOff>60960</xdr:colOff>
                    <xdr:row>57</xdr:row>
                    <xdr:rowOff>213360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AB45162C-6C59-4901-9A23-C3BB7CCD770F}">
          <x14:formula1>
            <xm:f>'99管理者作業用'!$B$2:$B$3</xm:f>
          </x14:formula1>
          <xm:sqref>E32:AJ32 Q37:T37 U37:X37 Y37:AB37 AC37:AF37 AG37:AJ37</xm:sqref>
        </x14:dataValidation>
        <x14:dataValidation type="list" allowBlank="1" showInputMessage="1" showErrorMessage="1" xr:uid="{AC9A4680-64BC-4D7E-9AF8-EA27B123B9A3}">
          <x14:formula1>
            <xm:f>'99管理者作業用'!$E$2:$E$11</xm:f>
          </x14:formula1>
          <xm:sqref>E44:K44</xm:sqref>
        </x14:dataValidation>
        <x14:dataValidation type="list" allowBlank="1" showInputMessage="1" showErrorMessage="1" xr:uid="{8D89A463-440C-4AE8-8973-651AA7AC9897}">
          <x14:formula1>
            <xm:f>'99管理者作業用'!$A$2:$A$5</xm:f>
          </x14:formula1>
          <xm:sqref>E21:T22</xm:sqref>
        </x14:dataValidation>
        <x14:dataValidation type="list" allowBlank="1" showInputMessage="1" showErrorMessage="1" xr:uid="{900264A2-371A-4CD1-9B63-6183B7E89212}">
          <x14:formula1>
            <xm:f>'99管理者作業用'!$C$2:$C$3</xm:f>
          </x14:formula1>
          <xm:sqref>E38:K39</xm:sqref>
        </x14:dataValidation>
        <x14:dataValidation type="list" allowBlank="1" showInputMessage="1" showErrorMessage="1" xr:uid="{977763B4-F14E-417B-BD5E-EA9D1AC41DCF}">
          <x14:formula1>
            <xm:f>'99管理者作業用'!$D$2:$D$3</xm:f>
          </x14:formula1>
          <xm:sqref>Q38:T39</xm:sqref>
        </x14:dataValidation>
        <x14:dataValidation type="list" allowBlank="1" showInputMessage="1" showErrorMessage="1" xr:uid="{12A591AD-6889-0A49-8CE2-15640C1BCFB4}">
          <x14:formula1>
            <xm:f>'99管理者作業用'!$F$2:$F$7</xm:f>
          </x14:formula1>
          <xm:sqref>E46:K46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AF508-2EA5-4905-BD62-00E4B5E442E5}">
  <dimension ref="A1:AL72"/>
  <sheetViews>
    <sheetView view="pageBreakPreview" topLeftCell="A26" zoomScale="85" zoomScaleNormal="100" zoomScaleSheetLayoutView="85" zoomScalePageLayoutView="85" workbookViewId="0">
      <selection activeCell="I41" sqref="I41:J41"/>
    </sheetView>
  </sheetViews>
  <sheetFormatPr defaultColWidth="8.69921875" defaultRowHeight="18"/>
  <cols>
    <col min="1" max="1" width="4.69921875" style="14" bestFit="1" customWidth="1"/>
    <col min="2" max="2" width="1" style="61" customWidth="1"/>
    <col min="3" max="3" width="4" style="90" customWidth="1"/>
    <col min="4" max="4" width="13" style="90" customWidth="1"/>
    <col min="5" max="36" width="2.69921875" style="90" customWidth="1"/>
    <col min="37" max="37" width="0.69921875" style="63" customWidth="1"/>
    <col min="38" max="38" width="2.296875" style="37" customWidth="1"/>
    <col min="39" max="16384" width="8.69921875" style="3"/>
  </cols>
  <sheetData>
    <row r="1" spans="1:38" s="1" customFormat="1" ht="30" customHeight="1">
      <c r="A1" s="14" t="s">
        <v>110</v>
      </c>
      <c r="B1" s="59"/>
      <c r="C1" s="159" t="s">
        <v>118</v>
      </c>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60"/>
      <c r="AL1" s="36"/>
    </row>
    <row r="2" spans="1:38" ht="6.75" customHeight="1" thickBot="1">
      <c r="A2" s="14">
        <v>1</v>
      </c>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row>
    <row r="3" spans="1:38" s="4" customFormat="1" ht="15" customHeight="1">
      <c r="A3" s="14">
        <f>ROW()-1</f>
        <v>2</v>
      </c>
      <c r="B3" s="64"/>
      <c r="C3" s="183" t="s">
        <v>0</v>
      </c>
      <c r="D3" s="184"/>
      <c r="E3" s="187"/>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9"/>
      <c r="AK3" s="65"/>
      <c r="AL3" s="38" t="s">
        <v>209</v>
      </c>
    </row>
    <row r="4" spans="1:38" ht="30" customHeight="1">
      <c r="A4" s="14">
        <f t="shared" ref="A4:A69" si="0">ROW()-1</f>
        <v>3</v>
      </c>
      <c r="C4" s="185"/>
      <c r="D4" s="186"/>
      <c r="E4" s="160"/>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2"/>
    </row>
    <row r="5" spans="1:38" ht="34.950000000000003" customHeight="1">
      <c r="A5" s="14">
        <f t="shared" si="0"/>
        <v>4</v>
      </c>
      <c r="C5" s="163" t="s">
        <v>1</v>
      </c>
      <c r="D5" s="164"/>
      <c r="E5" s="180" t="s">
        <v>2</v>
      </c>
      <c r="F5" s="181"/>
      <c r="G5" s="181"/>
      <c r="H5" s="181"/>
      <c r="I5" s="181"/>
      <c r="J5" s="181"/>
      <c r="K5" s="181"/>
      <c r="L5" s="181"/>
      <c r="M5" s="181"/>
      <c r="N5" s="181"/>
      <c r="O5" s="181"/>
      <c r="P5" s="181"/>
      <c r="Q5" s="181"/>
      <c r="R5" s="181"/>
      <c r="S5" s="181"/>
      <c r="T5" s="182"/>
      <c r="U5" s="177" t="s">
        <v>3</v>
      </c>
      <c r="V5" s="178"/>
      <c r="W5" s="178"/>
      <c r="X5" s="178"/>
      <c r="Y5" s="178"/>
      <c r="Z5" s="178"/>
      <c r="AA5" s="178"/>
      <c r="AB5" s="178"/>
      <c r="AC5" s="178"/>
      <c r="AD5" s="178"/>
      <c r="AE5" s="178"/>
      <c r="AF5" s="178"/>
      <c r="AG5" s="178"/>
      <c r="AH5" s="178"/>
      <c r="AI5" s="178"/>
      <c r="AJ5" s="179"/>
    </row>
    <row r="6" spans="1:38" ht="22.2" customHeight="1">
      <c r="A6" s="14">
        <f t="shared" si="0"/>
        <v>5</v>
      </c>
      <c r="C6" s="163" t="s">
        <v>4</v>
      </c>
      <c r="D6" s="164"/>
      <c r="E6" s="190"/>
      <c r="F6" s="191"/>
      <c r="G6" s="191"/>
      <c r="H6" s="191"/>
      <c r="I6" s="191"/>
      <c r="J6" s="191"/>
      <c r="K6" s="191"/>
      <c r="L6" s="191"/>
      <c r="M6" s="191"/>
      <c r="N6" s="191"/>
      <c r="O6" s="191"/>
      <c r="P6" s="191"/>
      <c r="Q6" s="191"/>
      <c r="R6" s="191"/>
      <c r="S6" s="191"/>
      <c r="T6" s="192"/>
      <c r="U6" s="190"/>
      <c r="V6" s="191"/>
      <c r="W6" s="191"/>
      <c r="X6" s="191"/>
      <c r="Y6" s="191"/>
      <c r="Z6" s="191"/>
      <c r="AA6" s="191"/>
      <c r="AB6" s="191"/>
      <c r="AC6" s="191"/>
      <c r="AD6" s="191"/>
      <c r="AE6" s="191"/>
      <c r="AF6" s="191"/>
      <c r="AG6" s="191"/>
      <c r="AH6" s="191"/>
      <c r="AI6" s="191"/>
      <c r="AJ6" s="193"/>
    </row>
    <row r="7" spans="1:38" ht="22.2" customHeight="1">
      <c r="A7" s="14">
        <f t="shared" si="0"/>
        <v>6</v>
      </c>
      <c r="C7" s="165" t="s">
        <v>5</v>
      </c>
      <c r="D7" s="166"/>
      <c r="E7" s="190"/>
      <c r="F7" s="191"/>
      <c r="G7" s="191"/>
      <c r="H7" s="191"/>
      <c r="I7" s="191"/>
      <c r="J7" s="191"/>
      <c r="K7" s="191"/>
      <c r="L7" s="191"/>
      <c r="M7" s="191"/>
      <c r="N7" s="191"/>
      <c r="O7" s="191"/>
      <c r="P7" s="191"/>
      <c r="Q7" s="191"/>
      <c r="R7" s="191"/>
      <c r="S7" s="191"/>
      <c r="T7" s="192"/>
      <c r="U7" s="190"/>
      <c r="V7" s="191"/>
      <c r="W7" s="191"/>
      <c r="X7" s="191"/>
      <c r="Y7" s="191"/>
      <c r="Z7" s="191"/>
      <c r="AA7" s="191"/>
      <c r="AB7" s="191"/>
      <c r="AC7" s="191"/>
      <c r="AD7" s="191"/>
      <c r="AE7" s="191"/>
      <c r="AF7" s="191"/>
      <c r="AG7" s="191"/>
      <c r="AH7" s="191"/>
      <c r="AI7" s="191"/>
      <c r="AJ7" s="193"/>
      <c r="AL7" s="39"/>
    </row>
    <row r="8" spans="1:38" ht="15" customHeight="1">
      <c r="A8" s="14">
        <f t="shared" si="0"/>
        <v>7</v>
      </c>
      <c r="C8" s="167" t="s">
        <v>6</v>
      </c>
      <c r="D8" s="168"/>
      <c r="E8" s="197"/>
      <c r="F8" s="198"/>
      <c r="G8" s="198"/>
      <c r="H8" s="198"/>
      <c r="I8" s="198"/>
      <c r="J8" s="198"/>
      <c r="K8" s="198"/>
      <c r="L8" s="198"/>
      <c r="M8" s="198"/>
      <c r="N8" s="198"/>
      <c r="O8" s="198"/>
      <c r="P8" s="198"/>
      <c r="Q8" s="198"/>
      <c r="R8" s="198"/>
      <c r="S8" s="198"/>
      <c r="T8" s="199"/>
      <c r="U8" s="197"/>
      <c r="V8" s="198"/>
      <c r="W8" s="198"/>
      <c r="X8" s="198"/>
      <c r="Y8" s="198"/>
      <c r="Z8" s="198"/>
      <c r="AA8" s="198"/>
      <c r="AB8" s="198"/>
      <c r="AC8" s="198"/>
      <c r="AD8" s="198"/>
      <c r="AE8" s="198"/>
      <c r="AF8" s="198"/>
      <c r="AG8" s="198"/>
      <c r="AH8" s="198"/>
      <c r="AI8" s="198"/>
      <c r="AJ8" s="216"/>
    </row>
    <row r="9" spans="1:38" ht="30" customHeight="1">
      <c r="A9" s="14">
        <f t="shared" si="0"/>
        <v>8</v>
      </c>
      <c r="C9" s="169"/>
      <c r="D9" s="170"/>
      <c r="E9" s="194"/>
      <c r="F9" s="195"/>
      <c r="G9" s="195"/>
      <c r="H9" s="195"/>
      <c r="I9" s="195"/>
      <c r="J9" s="195"/>
      <c r="K9" s="195"/>
      <c r="L9" s="195"/>
      <c r="M9" s="195"/>
      <c r="N9" s="195"/>
      <c r="O9" s="195"/>
      <c r="P9" s="195"/>
      <c r="Q9" s="195"/>
      <c r="R9" s="195"/>
      <c r="S9" s="195"/>
      <c r="T9" s="196"/>
      <c r="U9" s="194"/>
      <c r="V9" s="195"/>
      <c r="W9" s="195"/>
      <c r="X9" s="195"/>
      <c r="Y9" s="195"/>
      <c r="Z9" s="195"/>
      <c r="AA9" s="195"/>
      <c r="AB9" s="195"/>
      <c r="AC9" s="195"/>
      <c r="AD9" s="195"/>
      <c r="AE9" s="195"/>
      <c r="AF9" s="195"/>
      <c r="AG9" s="195"/>
      <c r="AH9" s="195"/>
      <c r="AI9" s="195"/>
      <c r="AJ9" s="217"/>
    </row>
    <row r="10" spans="1:38" ht="15" customHeight="1">
      <c r="A10" s="14">
        <f t="shared" si="0"/>
        <v>9</v>
      </c>
      <c r="C10" s="171" t="s">
        <v>7</v>
      </c>
      <c r="D10" s="172"/>
      <c r="E10" s="66" t="s">
        <v>8</v>
      </c>
      <c r="F10" s="213"/>
      <c r="G10" s="214"/>
      <c r="H10" s="214"/>
      <c r="I10" s="214"/>
      <c r="J10" s="214"/>
      <c r="K10" s="214"/>
      <c r="L10" s="214"/>
      <c r="M10" s="214"/>
      <c r="N10" s="214"/>
      <c r="O10" s="214"/>
      <c r="P10" s="214"/>
      <c r="Q10" s="214"/>
      <c r="R10" s="214"/>
      <c r="S10" s="214"/>
      <c r="T10" s="215"/>
      <c r="U10" s="67" t="s">
        <v>8</v>
      </c>
      <c r="V10" s="213"/>
      <c r="W10" s="214"/>
      <c r="X10" s="214"/>
      <c r="Y10" s="214"/>
      <c r="Z10" s="214"/>
      <c r="AA10" s="214"/>
      <c r="AB10" s="214"/>
      <c r="AC10" s="214"/>
      <c r="AD10" s="214"/>
      <c r="AE10" s="214"/>
      <c r="AF10" s="214"/>
      <c r="AG10" s="214"/>
      <c r="AH10" s="214"/>
      <c r="AI10" s="214"/>
      <c r="AJ10" s="338"/>
    </row>
    <row r="11" spans="1:38" ht="15" customHeight="1">
      <c r="A11" s="14">
        <f t="shared" si="0"/>
        <v>10</v>
      </c>
      <c r="C11" s="173"/>
      <c r="D11" s="174"/>
      <c r="E11" s="200"/>
      <c r="F11" s="201"/>
      <c r="G11" s="201"/>
      <c r="H11" s="201"/>
      <c r="I11" s="201"/>
      <c r="J11" s="201"/>
      <c r="K11" s="201"/>
      <c r="L11" s="201"/>
      <c r="M11" s="201"/>
      <c r="N11" s="201"/>
      <c r="O11" s="201"/>
      <c r="P11" s="201"/>
      <c r="Q11" s="201"/>
      <c r="R11" s="201"/>
      <c r="S11" s="201"/>
      <c r="T11" s="202"/>
      <c r="U11" s="206"/>
      <c r="V11" s="207"/>
      <c r="W11" s="207"/>
      <c r="X11" s="207"/>
      <c r="Y11" s="207"/>
      <c r="Z11" s="207"/>
      <c r="AA11" s="207"/>
      <c r="AB11" s="207"/>
      <c r="AC11" s="207"/>
      <c r="AD11" s="207"/>
      <c r="AE11" s="207"/>
      <c r="AF11" s="207"/>
      <c r="AG11" s="207"/>
      <c r="AH11" s="207"/>
      <c r="AI11" s="207"/>
      <c r="AJ11" s="208"/>
    </row>
    <row r="12" spans="1:38" ht="22.2" customHeight="1">
      <c r="A12" s="14">
        <f t="shared" si="0"/>
        <v>11</v>
      </c>
      <c r="C12" s="175"/>
      <c r="D12" s="176"/>
      <c r="E12" s="203"/>
      <c r="F12" s="204"/>
      <c r="G12" s="204"/>
      <c r="H12" s="204"/>
      <c r="I12" s="204"/>
      <c r="J12" s="204"/>
      <c r="K12" s="204"/>
      <c r="L12" s="204"/>
      <c r="M12" s="204"/>
      <c r="N12" s="204"/>
      <c r="O12" s="204"/>
      <c r="P12" s="204"/>
      <c r="Q12" s="204"/>
      <c r="R12" s="204"/>
      <c r="S12" s="204"/>
      <c r="T12" s="205"/>
      <c r="U12" s="203"/>
      <c r="V12" s="204"/>
      <c r="W12" s="204"/>
      <c r="X12" s="204"/>
      <c r="Y12" s="204"/>
      <c r="Z12" s="204"/>
      <c r="AA12" s="204"/>
      <c r="AB12" s="204"/>
      <c r="AC12" s="204"/>
      <c r="AD12" s="204"/>
      <c r="AE12" s="204"/>
      <c r="AF12" s="204"/>
      <c r="AG12" s="204"/>
      <c r="AH12" s="204"/>
      <c r="AI12" s="204"/>
      <c r="AJ12" s="209"/>
    </row>
    <row r="13" spans="1:38" ht="22.2" customHeight="1">
      <c r="A13" s="14">
        <f t="shared" si="0"/>
        <v>12</v>
      </c>
      <c r="C13" s="163" t="s">
        <v>9</v>
      </c>
      <c r="D13" s="164"/>
      <c r="E13" s="210"/>
      <c r="F13" s="211"/>
      <c r="G13" s="211"/>
      <c r="H13" s="211"/>
      <c r="I13" s="211"/>
      <c r="J13" s="211"/>
      <c r="K13" s="211"/>
      <c r="L13" s="211"/>
      <c r="M13" s="211"/>
      <c r="N13" s="211"/>
      <c r="O13" s="211"/>
      <c r="P13" s="211"/>
      <c r="Q13" s="211"/>
      <c r="R13" s="211"/>
      <c r="S13" s="211"/>
      <c r="T13" s="212"/>
      <c r="U13" s="210"/>
      <c r="V13" s="353"/>
      <c r="W13" s="353"/>
      <c r="X13" s="353"/>
      <c r="Y13" s="353"/>
      <c r="Z13" s="353"/>
      <c r="AA13" s="353"/>
      <c r="AB13" s="353"/>
      <c r="AC13" s="353"/>
      <c r="AD13" s="353"/>
      <c r="AE13" s="353"/>
      <c r="AF13" s="353"/>
      <c r="AG13" s="353"/>
      <c r="AH13" s="353"/>
      <c r="AI13" s="353"/>
      <c r="AJ13" s="354"/>
      <c r="AL13" s="40"/>
    </row>
    <row r="14" spans="1:38" ht="22.2" customHeight="1">
      <c r="A14" s="14">
        <f t="shared" si="0"/>
        <v>13</v>
      </c>
      <c r="C14" s="295" t="s">
        <v>10</v>
      </c>
      <c r="D14" s="182"/>
      <c r="E14" s="190"/>
      <c r="F14" s="191"/>
      <c r="G14" s="191"/>
      <c r="H14" s="191"/>
      <c r="I14" s="191"/>
      <c r="J14" s="191"/>
      <c r="K14" s="191"/>
      <c r="L14" s="191"/>
      <c r="M14" s="191"/>
      <c r="N14" s="191"/>
      <c r="O14" s="191"/>
      <c r="P14" s="191"/>
      <c r="Q14" s="191"/>
      <c r="R14" s="191"/>
      <c r="S14" s="191"/>
      <c r="T14" s="192"/>
      <c r="U14" s="190"/>
      <c r="V14" s="191"/>
      <c r="W14" s="191"/>
      <c r="X14" s="191"/>
      <c r="Y14" s="191"/>
      <c r="Z14" s="191"/>
      <c r="AA14" s="191"/>
      <c r="AB14" s="191"/>
      <c r="AC14" s="191"/>
      <c r="AD14" s="191"/>
      <c r="AE14" s="191"/>
      <c r="AF14" s="191"/>
      <c r="AG14" s="191"/>
      <c r="AH14" s="191"/>
      <c r="AI14" s="191"/>
      <c r="AJ14" s="193"/>
      <c r="AL14" s="40"/>
    </row>
    <row r="15" spans="1:38" s="2" customFormat="1" ht="15" customHeight="1">
      <c r="A15" s="14">
        <f t="shared" si="0"/>
        <v>14</v>
      </c>
      <c r="B15" s="63"/>
      <c r="C15" s="171" t="s">
        <v>11</v>
      </c>
      <c r="D15" s="172"/>
      <c r="E15" s="253" t="s">
        <v>12</v>
      </c>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5"/>
      <c r="AK15" s="63"/>
      <c r="AL15" s="37"/>
    </row>
    <row r="16" spans="1:38" s="2" customFormat="1" ht="19.95" customHeight="1">
      <c r="A16" s="14">
        <f t="shared" si="0"/>
        <v>15</v>
      </c>
      <c r="B16" s="63"/>
      <c r="C16" s="173"/>
      <c r="D16" s="174"/>
      <c r="E16" s="68"/>
      <c r="F16" s="256" t="s">
        <v>13</v>
      </c>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7"/>
      <c r="AK16" s="63"/>
      <c r="AL16" s="37">
        <v>1</v>
      </c>
    </row>
    <row r="17" spans="1:38" s="2" customFormat="1" ht="19.95" customHeight="1">
      <c r="A17" s="14">
        <f t="shared" si="0"/>
        <v>16</v>
      </c>
      <c r="B17" s="63"/>
      <c r="C17" s="173"/>
      <c r="D17" s="174"/>
      <c r="E17" s="68"/>
      <c r="F17" s="256" t="s">
        <v>14</v>
      </c>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7"/>
      <c r="AK17" s="63"/>
      <c r="AL17" s="37"/>
    </row>
    <row r="18" spans="1:38" s="2" customFormat="1" ht="19.95" customHeight="1">
      <c r="A18" s="14">
        <f t="shared" si="0"/>
        <v>17</v>
      </c>
      <c r="B18" s="63"/>
      <c r="C18" s="173"/>
      <c r="D18" s="174"/>
      <c r="E18" s="68"/>
      <c r="F18" s="256" t="s">
        <v>15</v>
      </c>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7"/>
      <c r="AK18" s="63"/>
      <c r="AL18" s="37"/>
    </row>
    <row r="19" spans="1:38" s="2" customFormat="1" ht="19.95" customHeight="1" thickBot="1">
      <c r="A19" s="14">
        <f t="shared" si="0"/>
        <v>18</v>
      </c>
      <c r="B19" s="63"/>
      <c r="C19" s="293"/>
      <c r="D19" s="294"/>
      <c r="E19" s="69"/>
      <c r="F19" s="258" t="s">
        <v>16</v>
      </c>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9"/>
      <c r="AK19" s="63"/>
      <c r="AL19" s="37"/>
    </row>
    <row r="20" spans="1:38" s="2" customFormat="1" ht="13.5" customHeight="1" thickBot="1">
      <c r="A20" s="14">
        <f t="shared" si="0"/>
        <v>19</v>
      </c>
      <c r="B20" s="63"/>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63"/>
      <c r="AL20" s="37"/>
    </row>
    <row r="21" spans="1:38" s="2" customFormat="1" ht="18" customHeight="1">
      <c r="A21" s="14">
        <f t="shared" si="0"/>
        <v>20</v>
      </c>
      <c r="B21" s="63"/>
      <c r="C21" s="291" t="s">
        <v>17</v>
      </c>
      <c r="D21" s="292"/>
      <c r="E21" s="315" t="s">
        <v>165</v>
      </c>
      <c r="F21" s="316"/>
      <c r="G21" s="316"/>
      <c r="H21" s="316"/>
      <c r="I21" s="316"/>
      <c r="J21" s="316"/>
      <c r="K21" s="316"/>
      <c r="L21" s="316"/>
      <c r="M21" s="316"/>
      <c r="N21" s="316"/>
      <c r="O21" s="316"/>
      <c r="P21" s="316"/>
      <c r="Q21" s="316"/>
      <c r="R21" s="316"/>
      <c r="S21" s="316"/>
      <c r="T21" s="317"/>
      <c r="U21" s="329" t="s">
        <v>18</v>
      </c>
      <c r="V21" s="329"/>
      <c r="W21" s="329"/>
      <c r="X21" s="329"/>
      <c r="Y21" s="329"/>
      <c r="Z21" s="329"/>
      <c r="AA21" s="329"/>
      <c r="AB21" s="329"/>
      <c r="AC21" s="329"/>
      <c r="AD21" s="329"/>
      <c r="AE21" s="329"/>
      <c r="AF21" s="329"/>
      <c r="AG21" s="329"/>
      <c r="AH21" s="329"/>
      <c r="AI21" s="329"/>
      <c r="AJ21" s="330"/>
      <c r="AK21" s="63"/>
      <c r="AL21" s="37"/>
    </row>
    <row r="22" spans="1:38" s="2" customFormat="1" ht="19.95" customHeight="1" thickBot="1">
      <c r="A22" s="14">
        <f t="shared" si="0"/>
        <v>21</v>
      </c>
      <c r="B22" s="63"/>
      <c r="C22" s="293"/>
      <c r="D22" s="294"/>
      <c r="E22" s="318"/>
      <c r="F22" s="319"/>
      <c r="G22" s="319"/>
      <c r="H22" s="319"/>
      <c r="I22" s="319"/>
      <c r="J22" s="319"/>
      <c r="K22" s="319"/>
      <c r="L22" s="319"/>
      <c r="M22" s="319"/>
      <c r="N22" s="319"/>
      <c r="O22" s="319"/>
      <c r="P22" s="319"/>
      <c r="Q22" s="319"/>
      <c r="R22" s="319"/>
      <c r="S22" s="319"/>
      <c r="T22" s="320"/>
      <c r="U22" s="327"/>
      <c r="V22" s="327"/>
      <c r="W22" s="327"/>
      <c r="X22" s="327"/>
      <c r="Y22" s="327"/>
      <c r="Z22" s="327"/>
      <c r="AA22" s="327"/>
      <c r="AB22" s="327"/>
      <c r="AC22" s="327"/>
      <c r="AD22" s="327"/>
      <c r="AE22" s="327"/>
      <c r="AF22" s="327"/>
      <c r="AG22" s="327"/>
      <c r="AH22" s="327"/>
      <c r="AI22" s="327"/>
      <c r="AJ22" s="328"/>
      <c r="AK22" s="63"/>
      <c r="AL22" s="37"/>
    </row>
    <row r="23" spans="1:38" ht="30" customHeight="1">
      <c r="A23" s="14">
        <f t="shared" si="0"/>
        <v>22</v>
      </c>
      <c r="C23" s="298" t="s">
        <v>19</v>
      </c>
      <c r="D23" s="299"/>
      <c r="E23" s="303"/>
      <c r="F23" s="304"/>
      <c r="G23" s="304"/>
      <c r="H23" s="304"/>
      <c r="I23" s="304"/>
      <c r="J23" s="304"/>
      <c r="K23" s="304"/>
      <c r="L23" s="304"/>
      <c r="M23" s="304"/>
      <c r="N23" s="304"/>
      <c r="O23" s="304"/>
      <c r="P23" s="305"/>
      <c r="Q23" s="135" t="s">
        <v>20</v>
      </c>
      <c r="R23" s="136"/>
      <c r="S23" s="321"/>
      <c r="T23" s="321"/>
      <c r="U23" s="321"/>
      <c r="V23" s="321"/>
      <c r="W23" s="321"/>
      <c r="X23" s="321"/>
      <c r="Y23" s="321"/>
      <c r="Z23" s="321"/>
      <c r="AA23" s="321"/>
      <c r="AB23" s="321"/>
      <c r="AC23" s="321"/>
      <c r="AD23" s="321"/>
      <c r="AE23" s="321"/>
      <c r="AF23" s="321"/>
      <c r="AG23" s="321"/>
      <c r="AH23" s="321"/>
      <c r="AI23" s="321"/>
      <c r="AJ23" s="322"/>
    </row>
    <row r="24" spans="1:38" s="4" customFormat="1" ht="30" customHeight="1">
      <c r="A24" s="14">
        <f t="shared" si="0"/>
        <v>23</v>
      </c>
      <c r="B24" s="64"/>
      <c r="C24" s="300" t="s">
        <v>21</v>
      </c>
      <c r="D24" s="70" t="s">
        <v>22</v>
      </c>
      <c r="E24" s="309"/>
      <c r="F24" s="310"/>
      <c r="G24" s="310"/>
      <c r="H24" s="310"/>
      <c r="I24" s="310"/>
      <c r="J24" s="310"/>
      <c r="K24" s="310"/>
      <c r="L24" s="310"/>
      <c r="M24" s="310"/>
      <c r="N24" s="310"/>
      <c r="O24" s="310"/>
      <c r="P24" s="311"/>
      <c r="Q24" s="137"/>
      <c r="R24" s="138"/>
      <c r="S24" s="323"/>
      <c r="T24" s="323"/>
      <c r="U24" s="323"/>
      <c r="V24" s="323"/>
      <c r="W24" s="323"/>
      <c r="X24" s="323"/>
      <c r="Y24" s="323"/>
      <c r="Z24" s="323"/>
      <c r="AA24" s="323"/>
      <c r="AB24" s="323"/>
      <c r="AC24" s="323"/>
      <c r="AD24" s="323"/>
      <c r="AE24" s="323"/>
      <c r="AF24" s="323"/>
      <c r="AG24" s="323"/>
      <c r="AH24" s="323"/>
      <c r="AI24" s="323"/>
      <c r="AJ24" s="324"/>
      <c r="AK24" s="65"/>
      <c r="AL24" s="38"/>
    </row>
    <row r="25" spans="1:38" ht="30" customHeight="1">
      <c r="A25" s="14">
        <f t="shared" si="0"/>
        <v>24</v>
      </c>
      <c r="C25" s="300"/>
      <c r="D25" s="70" t="s">
        <v>23</v>
      </c>
      <c r="E25" s="309"/>
      <c r="F25" s="310"/>
      <c r="G25" s="310"/>
      <c r="H25" s="310"/>
      <c r="I25" s="310"/>
      <c r="J25" s="310"/>
      <c r="K25" s="310"/>
      <c r="L25" s="310"/>
      <c r="M25" s="310"/>
      <c r="N25" s="310"/>
      <c r="O25" s="310"/>
      <c r="P25" s="311"/>
      <c r="Q25" s="137"/>
      <c r="R25" s="138"/>
      <c r="S25" s="323"/>
      <c r="T25" s="323"/>
      <c r="U25" s="323"/>
      <c r="V25" s="323"/>
      <c r="W25" s="323"/>
      <c r="X25" s="323"/>
      <c r="Y25" s="323"/>
      <c r="Z25" s="323"/>
      <c r="AA25" s="323"/>
      <c r="AB25" s="323"/>
      <c r="AC25" s="323"/>
      <c r="AD25" s="323"/>
      <c r="AE25" s="323"/>
      <c r="AF25" s="323"/>
      <c r="AG25" s="323"/>
      <c r="AH25" s="323"/>
      <c r="AI25" s="323"/>
      <c r="AJ25" s="324"/>
    </row>
    <row r="26" spans="1:38" ht="30" customHeight="1">
      <c r="A26" s="14">
        <f t="shared" si="0"/>
        <v>25</v>
      </c>
      <c r="C26" s="296" t="s">
        <v>24</v>
      </c>
      <c r="D26" s="297"/>
      <c r="E26" s="309"/>
      <c r="F26" s="310"/>
      <c r="G26" s="310"/>
      <c r="H26" s="310"/>
      <c r="I26" s="310"/>
      <c r="J26" s="310"/>
      <c r="K26" s="310"/>
      <c r="L26" s="310"/>
      <c r="M26" s="310"/>
      <c r="N26" s="310"/>
      <c r="O26" s="310"/>
      <c r="P26" s="311"/>
      <c r="Q26" s="137"/>
      <c r="R26" s="138"/>
      <c r="S26" s="323"/>
      <c r="T26" s="323"/>
      <c r="U26" s="323"/>
      <c r="V26" s="323"/>
      <c r="W26" s="323"/>
      <c r="X26" s="323"/>
      <c r="Y26" s="323"/>
      <c r="Z26" s="323"/>
      <c r="AA26" s="323"/>
      <c r="AB26" s="323"/>
      <c r="AC26" s="323"/>
      <c r="AD26" s="323"/>
      <c r="AE26" s="323"/>
      <c r="AF26" s="323"/>
      <c r="AG26" s="323"/>
      <c r="AH26" s="323"/>
      <c r="AI26" s="323"/>
      <c r="AJ26" s="324"/>
    </row>
    <row r="27" spans="1:38" ht="30" customHeight="1">
      <c r="A27" s="14">
        <f t="shared" si="0"/>
        <v>26</v>
      </c>
      <c r="C27" s="296" t="s">
        <v>25</v>
      </c>
      <c r="D27" s="297"/>
      <c r="E27" s="309"/>
      <c r="F27" s="310"/>
      <c r="G27" s="310"/>
      <c r="H27" s="310"/>
      <c r="I27" s="310"/>
      <c r="J27" s="310"/>
      <c r="K27" s="310"/>
      <c r="L27" s="310"/>
      <c r="M27" s="310"/>
      <c r="N27" s="310"/>
      <c r="O27" s="310"/>
      <c r="P27" s="311"/>
      <c r="Q27" s="137"/>
      <c r="R27" s="138"/>
      <c r="S27" s="323"/>
      <c r="T27" s="323"/>
      <c r="U27" s="323"/>
      <c r="V27" s="323"/>
      <c r="W27" s="323"/>
      <c r="X27" s="323"/>
      <c r="Y27" s="323"/>
      <c r="Z27" s="323"/>
      <c r="AA27" s="323"/>
      <c r="AB27" s="323"/>
      <c r="AC27" s="323"/>
      <c r="AD27" s="323"/>
      <c r="AE27" s="323"/>
      <c r="AF27" s="323"/>
      <c r="AG27" s="323"/>
      <c r="AH27" s="323"/>
      <c r="AI27" s="323"/>
      <c r="AJ27" s="324"/>
    </row>
    <row r="28" spans="1:38" ht="30" customHeight="1">
      <c r="A28" s="14">
        <f t="shared" si="0"/>
        <v>27</v>
      </c>
      <c r="C28" s="296" t="s">
        <v>26</v>
      </c>
      <c r="D28" s="297"/>
      <c r="E28" s="312"/>
      <c r="F28" s="313"/>
      <c r="G28" s="313"/>
      <c r="H28" s="313"/>
      <c r="I28" s="313"/>
      <c r="J28" s="313"/>
      <c r="K28" s="313"/>
      <c r="L28" s="313"/>
      <c r="M28" s="313"/>
      <c r="N28" s="313"/>
      <c r="O28" s="313"/>
      <c r="P28" s="314"/>
      <c r="Q28" s="137"/>
      <c r="R28" s="138"/>
      <c r="S28" s="323"/>
      <c r="T28" s="323"/>
      <c r="U28" s="323"/>
      <c r="V28" s="323"/>
      <c r="W28" s="323"/>
      <c r="X28" s="323"/>
      <c r="Y28" s="323"/>
      <c r="Z28" s="323"/>
      <c r="AA28" s="323"/>
      <c r="AB28" s="323"/>
      <c r="AC28" s="323"/>
      <c r="AD28" s="323"/>
      <c r="AE28" s="323"/>
      <c r="AF28" s="323"/>
      <c r="AG28" s="323"/>
      <c r="AH28" s="323"/>
      <c r="AI28" s="323"/>
      <c r="AJ28" s="324"/>
    </row>
    <row r="29" spans="1:38" ht="30" customHeight="1" thickBot="1">
      <c r="A29" s="14">
        <f t="shared" si="0"/>
        <v>28</v>
      </c>
      <c r="C29" s="301" t="s">
        <v>27</v>
      </c>
      <c r="D29" s="302"/>
      <c r="E29" s="306"/>
      <c r="F29" s="307"/>
      <c r="G29" s="307"/>
      <c r="H29" s="307"/>
      <c r="I29" s="307"/>
      <c r="J29" s="307"/>
      <c r="K29" s="307"/>
      <c r="L29" s="307"/>
      <c r="M29" s="307"/>
      <c r="N29" s="307"/>
      <c r="O29" s="307"/>
      <c r="P29" s="308"/>
      <c r="Q29" s="139"/>
      <c r="R29" s="140"/>
      <c r="S29" s="325"/>
      <c r="T29" s="325"/>
      <c r="U29" s="325"/>
      <c r="V29" s="325"/>
      <c r="W29" s="325"/>
      <c r="X29" s="325"/>
      <c r="Y29" s="325"/>
      <c r="Z29" s="325"/>
      <c r="AA29" s="325"/>
      <c r="AB29" s="325"/>
      <c r="AC29" s="325"/>
      <c r="AD29" s="325"/>
      <c r="AE29" s="325"/>
      <c r="AF29" s="325"/>
      <c r="AG29" s="325"/>
      <c r="AH29" s="325"/>
      <c r="AI29" s="325"/>
      <c r="AJ29" s="326"/>
    </row>
    <row r="30" spans="1:38" s="2" customFormat="1" ht="42.75" customHeight="1">
      <c r="A30" s="14">
        <f t="shared" si="0"/>
        <v>29</v>
      </c>
      <c r="B30" s="63"/>
      <c r="C30" s="278" t="s">
        <v>28</v>
      </c>
      <c r="D30" s="279"/>
      <c r="E30" s="288" t="s">
        <v>29</v>
      </c>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90"/>
      <c r="AK30" s="63"/>
      <c r="AL30" s="37"/>
    </row>
    <row r="31" spans="1:38" s="2" customFormat="1" ht="19.5" customHeight="1">
      <c r="A31" s="14">
        <f t="shared" si="0"/>
        <v>30</v>
      </c>
      <c r="B31" s="63"/>
      <c r="C31" s="280"/>
      <c r="D31" s="281"/>
      <c r="E31" s="148" t="s">
        <v>30</v>
      </c>
      <c r="F31" s="148"/>
      <c r="G31" s="148"/>
      <c r="H31" s="148"/>
      <c r="I31" s="148"/>
      <c r="J31" s="148"/>
      <c r="K31" s="148"/>
      <c r="L31" s="148"/>
      <c r="M31" s="148" t="s">
        <v>31</v>
      </c>
      <c r="N31" s="148"/>
      <c r="O31" s="148"/>
      <c r="P31" s="148"/>
      <c r="Q31" s="148"/>
      <c r="R31" s="148"/>
      <c r="S31" s="148"/>
      <c r="T31" s="148"/>
      <c r="U31" s="148" t="s">
        <v>32</v>
      </c>
      <c r="V31" s="148"/>
      <c r="W31" s="148"/>
      <c r="X31" s="148"/>
      <c r="Y31" s="148"/>
      <c r="Z31" s="148"/>
      <c r="AA31" s="148"/>
      <c r="AB31" s="148"/>
      <c r="AC31" s="148" t="s">
        <v>33</v>
      </c>
      <c r="AD31" s="148"/>
      <c r="AE31" s="148"/>
      <c r="AF31" s="148"/>
      <c r="AG31" s="148"/>
      <c r="AH31" s="148"/>
      <c r="AI31" s="148"/>
      <c r="AJ31" s="149"/>
      <c r="AK31" s="63"/>
      <c r="AL31" s="37"/>
    </row>
    <row r="32" spans="1:38" s="2" customFormat="1" ht="21" customHeight="1" thickBot="1">
      <c r="A32" s="14">
        <f t="shared" si="0"/>
        <v>31</v>
      </c>
      <c r="B32" s="63"/>
      <c r="C32" s="282"/>
      <c r="D32" s="283"/>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1"/>
      <c r="AK32" s="63"/>
      <c r="AL32" s="37"/>
    </row>
    <row r="33" spans="1:38" s="2" customFormat="1" ht="15" customHeight="1">
      <c r="A33" s="14">
        <f t="shared" si="0"/>
        <v>32</v>
      </c>
      <c r="B33" s="63"/>
      <c r="C33" s="121" t="s">
        <v>70</v>
      </c>
      <c r="D33" s="122"/>
      <c r="E33" s="127" t="s">
        <v>210</v>
      </c>
      <c r="F33" s="127"/>
      <c r="G33" s="127"/>
      <c r="H33" s="127"/>
      <c r="I33" s="127"/>
      <c r="J33" s="127"/>
      <c r="K33" s="127"/>
      <c r="L33" s="127"/>
      <c r="M33" s="127"/>
      <c r="N33" s="127"/>
      <c r="O33" s="128"/>
      <c r="P33" s="128"/>
      <c r="Q33" s="128"/>
      <c r="R33" s="128"/>
      <c r="S33" s="128"/>
      <c r="T33" s="128"/>
      <c r="U33" s="128"/>
      <c r="V33" s="128"/>
      <c r="W33" s="128"/>
      <c r="X33" s="128"/>
      <c r="Y33" s="128"/>
      <c r="Z33" s="128"/>
      <c r="AA33" s="128"/>
      <c r="AB33" s="128"/>
      <c r="AC33" s="128"/>
      <c r="AD33" s="128"/>
      <c r="AE33" s="128"/>
      <c r="AF33" s="128"/>
      <c r="AG33" s="128"/>
      <c r="AH33" s="128"/>
      <c r="AI33" s="128"/>
      <c r="AJ33" s="129"/>
      <c r="AK33" s="63"/>
      <c r="AL33" s="37"/>
    </row>
    <row r="34" spans="1:38" s="2" customFormat="1" ht="15" customHeight="1">
      <c r="A34" s="14">
        <f t="shared" si="0"/>
        <v>33</v>
      </c>
      <c r="B34" s="63"/>
      <c r="C34" s="123"/>
      <c r="D34" s="124"/>
      <c r="E34" s="71" t="s">
        <v>140</v>
      </c>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3"/>
      <c r="AK34" s="63"/>
      <c r="AL34" s="37"/>
    </row>
    <row r="35" spans="1:38" s="2" customFormat="1" ht="27" customHeight="1" thickBot="1">
      <c r="A35" s="14">
        <f t="shared" si="0"/>
        <v>34</v>
      </c>
      <c r="B35" s="63"/>
      <c r="C35" s="125"/>
      <c r="D35" s="126"/>
      <c r="E35" s="74"/>
      <c r="F35" s="130" t="s">
        <v>137</v>
      </c>
      <c r="G35" s="130"/>
      <c r="H35" s="130"/>
      <c r="I35" s="130"/>
      <c r="J35" s="130"/>
      <c r="K35" s="130"/>
      <c r="L35" s="130"/>
      <c r="M35" s="130"/>
      <c r="N35" s="75"/>
      <c r="O35" s="130" t="s">
        <v>138</v>
      </c>
      <c r="P35" s="130"/>
      <c r="Q35" s="130"/>
      <c r="R35" s="130"/>
      <c r="S35" s="130"/>
      <c r="T35" s="130"/>
      <c r="U35" s="130"/>
      <c r="V35" s="130"/>
      <c r="W35" s="130"/>
      <c r="X35" s="130"/>
      <c r="Y35" s="75"/>
      <c r="Z35" s="130" t="s">
        <v>139</v>
      </c>
      <c r="AA35" s="130"/>
      <c r="AB35" s="130"/>
      <c r="AC35" s="130"/>
      <c r="AD35" s="130"/>
      <c r="AE35" s="130"/>
      <c r="AF35" s="130"/>
      <c r="AG35" s="130"/>
      <c r="AH35" s="130"/>
      <c r="AI35" s="130"/>
      <c r="AJ35" s="131"/>
      <c r="AK35" s="63"/>
      <c r="AL35" s="37">
        <v>1</v>
      </c>
    </row>
    <row r="36" spans="1:38" s="2" customFormat="1" ht="18" customHeight="1">
      <c r="A36" s="14">
        <f t="shared" si="0"/>
        <v>35</v>
      </c>
      <c r="B36" s="63"/>
      <c r="C36" s="144" t="s">
        <v>34</v>
      </c>
      <c r="D36" s="145"/>
      <c r="E36" s="101" t="s">
        <v>35</v>
      </c>
      <c r="F36" s="102"/>
      <c r="G36" s="102"/>
      <c r="H36" s="102"/>
      <c r="I36" s="102"/>
      <c r="J36" s="102"/>
      <c r="K36" s="102"/>
      <c r="L36" s="102"/>
      <c r="M36" s="102"/>
      <c r="N36" s="102"/>
      <c r="O36" s="102"/>
      <c r="P36" s="102"/>
      <c r="Q36" s="105" t="s">
        <v>36</v>
      </c>
      <c r="R36" s="106"/>
      <c r="S36" s="106"/>
      <c r="T36" s="106"/>
      <c r="U36" s="105" t="s">
        <v>37</v>
      </c>
      <c r="V36" s="106"/>
      <c r="W36" s="106"/>
      <c r="X36" s="106"/>
      <c r="Y36" s="105" t="s">
        <v>38</v>
      </c>
      <c r="Z36" s="106"/>
      <c r="AA36" s="106"/>
      <c r="AB36" s="106"/>
      <c r="AC36" s="105" t="s">
        <v>39</v>
      </c>
      <c r="AD36" s="106"/>
      <c r="AE36" s="106"/>
      <c r="AF36" s="106"/>
      <c r="AG36" s="105" t="s">
        <v>40</v>
      </c>
      <c r="AH36" s="106"/>
      <c r="AI36" s="106"/>
      <c r="AJ36" s="153"/>
      <c r="AK36" s="63"/>
      <c r="AL36" s="37"/>
    </row>
    <row r="37" spans="1:38" s="2" customFormat="1" ht="24" customHeight="1" thickBot="1">
      <c r="A37" s="14">
        <f t="shared" si="0"/>
        <v>36</v>
      </c>
      <c r="B37" s="63"/>
      <c r="C37" s="146"/>
      <c r="D37" s="147"/>
      <c r="E37" s="103"/>
      <c r="F37" s="104"/>
      <c r="G37" s="104"/>
      <c r="H37" s="104"/>
      <c r="I37" s="104"/>
      <c r="J37" s="104"/>
      <c r="K37" s="104"/>
      <c r="L37" s="104"/>
      <c r="M37" s="104"/>
      <c r="N37" s="104"/>
      <c r="O37" s="104"/>
      <c r="P37" s="104"/>
      <c r="Q37" s="107"/>
      <c r="R37" s="108"/>
      <c r="S37" s="108"/>
      <c r="T37" s="108"/>
      <c r="U37" s="107"/>
      <c r="V37" s="108"/>
      <c r="W37" s="108"/>
      <c r="X37" s="108"/>
      <c r="Y37" s="107"/>
      <c r="Z37" s="108"/>
      <c r="AA37" s="108"/>
      <c r="AB37" s="108"/>
      <c r="AC37" s="107"/>
      <c r="AD37" s="108"/>
      <c r="AE37" s="108"/>
      <c r="AF37" s="108"/>
      <c r="AG37" s="107"/>
      <c r="AH37" s="108"/>
      <c r="AI37" s="108"/>
      <c r="AJ37" s="132"/>
      <c r="AK37" s="63"/>
      <c r="AL37" s="37"/>
    </row>
    <row r="38" spans="1:38" s="2" customFormat="1" ht="19.5" customHeight="1">
      <c r="A38" s="14">
        <f t="shared" si="0"/>
        <v>37</v>
      </c>
      <c r="B38" s="63"/>
      <c r="C38" s="156" t="s">
        <v>41</v>
      </c>
      <c r="D38" s="117"/>
      <c r="E38" s="284"/>
      <c r="F38" s="285"/>
      <c r="G38" s="285"/>
      <c r="H38" s="285"/>
      <c r="I38" s="285"/>
      <c r="J38" s="285"/>
      <c r="K38" s="286"/>
      <c r="L38" s="115" t="s">
        <v>42</v>
      </c>
      <c r="M38" s="116"/>
      <c r="N38" s="116"/>
      <c r="O38" s="116"/>
      <c r="P38" s="117"/>
      <c r="Q38" s="109"/>
      <c r="R38" s="110"/>
      <c r="S38" s="110"/>
      <c r="T38" s="111"/>
      <c r="U38" s="272" t="s">
        <v>43</v>
      </c>
      <c r="V38" s="272"/>
      <c r="W38" s="272"/>
      <c r="X38" s="272"/>
      <c r="Y38" s="272"/>
      <c r="Z38" s="272"/>
      <c r="AA38" s="272"/>
      <c r="AB38" s="272"/>
      <c r="AC38" s="272"/>
      <c r="AD38" s="272"/>
      <c r="AE38" s="272"/>
      <c r="AF38" s="272"/>
      <c r="AG38" s="272"/>
      <c r="AH38" s="272"/>
      <c r="AI38" s="272"/>
      <c r="AJ38" s="273"/>
      <c r="AK38" s="63"/>
      <c r="AL38" s="37"/>
    </row>
    <row r="39" spans="1:38" s="2" customFormat="1" ht="19.5" customHeight="1" thickBot="1">
      <c r="A39" s="14">
        <f t="shared" si="0"/>
        <v>38</v>
      </c>
      <c r="B39" s="63"/>
      <c r="C39" s="157"/>
      <c r="D39" s="120"/>
      <c r="E39" s="107"/>
      <c r="F39" s="108"/>
      <c r="G39" s="108"/>
      <c r="H39" s="108"/>
      <c r="I39" s="108"/>
      <c r="J39" s="108"/>
      <c r="K39" s="287"/>
      <c r="L39" s="118"/>
      <c r="M39" s="119"/>
      <c r="N39" s="119"/>
      <c r="O39" s="119"/>
      <c r="P39" s="120"/>
      <c r="Q39" s="112"/>
      <c r="R39" s="113"/>
      <c r="S39" s="113"/>
      <c r="T39" s="114"/>
      <c r="U39" s="274"/>
      <c r="V39" s="274"/>
      <c r="W39" s="274"/>
      <c r="X39" s="274"/>
      <c r="Y39" s="274"/>
      <c r="Z39" s="274"/>
      <c r="AA39" s="274"/>
      <c r="AB39" s="274"/>
      <c r="AC39" s="274"/>
      <c r="AD39" s="274"/>
      <c r="AE39" s="274"/>
      <c r="AF39" s="274"/>
      <c r="AG39" s="274"/>
      <c r="AH39" s="274"/>
      <c r="AI39" s="274"/>
      <c r="AJ39" s="275"/>
      <c r="AK39" s="63"/>
      <c r="AL39" s="37"/>
    </row>
    <row r="40" spans="1:38" s="2" customFormat="1" ht="33" customHeight="1">
      <c r="A40" s="14">
        <f t="shared" si="0"/>
        <v>39</v>
      </c>
      <c r="B40" s="63"/>
      <c r="C40" s="276" t="s">
        <v>44</v>
      </c>
      <c r="D40" s="277"/>
      <c r="E40" s="277" t="s">
        <v>45</v>
      </c>
      <c r="F40" s="277"/>
      <c r="G40" s="277"/>
      <c r="H40" s="277"/>
      <c r="I40" s="234"/>
      <c r="J40" s="234"/>
      <c r="K40" s="76" t="s">
        <v>46</v>
      </c>
      <c r="L40" s="236" t="s">
        <v>47</v>
      </c>
      <c r="M40" s="237"/>
      <c r="N40" s="237"/>
      <c r="O40" s="237"/>
      <c r="P40" s="237"/>
      <c r="Q40" s="237"/>
      <c r="R40" s="237"/>
      <c r="S40" s="240">
        <f>I40</f>
        <v>0</v>
      </c>
      <c r="T40" s="228"/>
      <c r="U40" s="77" t="s">
        <v>48</v>
      </c>
      <c r="V40" s="77"/>
      <c r="W40" s="228">
        <f>IF(AL35=2,2,1)</f>
        <v>1</v>
      </c>
      <c r="X40" s="228"/>
      <c r="Y40" s="7" t="s">
        <v>49</v>
      </c>
      <c r="Z40" s="78" t="s">
        <v>50</v>
      </c>
      <c r="AA40" s="227" t="s">
        <v>51</v>
      </c>
      <c r="AB40" s="227"/>
      <c r="AC40" s="228">
        <v>2</v>
      </c>
      <c r="AD40" s="228"/>
      <c r="AE40" s="77" t="s">
        <v>52</v>
      </c>
      <c r="AF40" s="79" t="s">
        <v>53</v>
      </c>
      <c r="AG40" s="229">
        <f>S40*W40+AC40</f>
        <v>2</v>
      </c>
      <c r="AH40" s="229"/>
      <c r="AI40" s="229"/>
      <c r="AJ40" s="80" t="s">
        <v>52</v>
      </c>
      <c r="AK40" s="63"/>
      <c r="AL40" s="46"/>
    </row>
    <row r="41" spans="1:38" s="2" customFormat="1" ht="33" customHeight="1" thickBot="1">
      <c r="A41" s="14">
        <f t="shared" si="0"/>
        <v>40</v>
      </c>
      <c r="B41" s="63"/>
      <c r="C41" s="232" t="s">
        <v>54</v>
      </c>
      <c r="D41" s="233"/>
      <c r="E41" s="233" t="s">
        <v>45</v>
      </c>
      <c r="F41" s="233"/>
      <c r="G41" s="233"/>
      <c r="H41" s="233"/>
      <c r="I41" s="235"/>
      <c r="J41" s="235"/>
      <c r="K41" s="81" t="s">
        <v>55</v>
      </c>
      <c r="L41" s="238" t="s">
        <v>47</v>
      </c>
      <c r="M41" s="239"/>
      <c r="N41" s="239"/>
      <c r="O41" s="239"/>
      <c r="P41" s="239"/>
      <c r="Q41" s="239"/>
      <c r="R41" s="239"/>
      <c r="S41" s="154">
        <f>I41</f>
        <v>0</v>
      </c>
      <c r="T41" s="155"/>
      <c r="U41" s="82" t="s">
        <v>48</v>
      </c>
      <c r="V41" s="83"/>
      <c r="W41" s="152">
        <f>IF(AL35=2,2,1)</f>
        <v>1</v>
      </c>
      <c r="X41" s="152"/>
      <c r="Y41" s="8" t="s">
        <v>49</v>
      </c>
      <c r="Z41" s="84" t="s">
        <v>50</v>
      </c>
      <c r="AA41" s="230" t="s">
        <v>56</v>
      </c>
      <c r="AB41" s="230"/>
      <c r="AC41" s="152">
        <f>ROUNDUP(I41*0.1,0)</f>
        <v>0</v>
      </c>
      <c r="AD41" s="152"/>
      <c r="AE41" s="83" t="s">
        <v>52</v>
      </c>
      <c r="AF41" s="85" t="s">
        <v>53</v>
      </c>
      <c r="AG41" s="231">
        <f>S41*W41+AC41</f>
        <v>0</v>
      </c>
      <c r="AH41" s="231"/>
      <c r="AI41" s="231"/>
      <c r="AJ41" s="86" t="s">
        <v>52</v>
      </c>
      <c r="AK41" s="63"/>
      <c r="AL41" s="46"/>
    </row>
    <row r="42" spans="1:38" s="2" customFormat="1" ht="9.75" customHeight="1" thickBot="1">
      <c r="A42" s="14">
        <f t="shared" si="0"/>
        <v>41</v>
      </c>
      <c r="B42" s="63"/>
      <c r="C42" s="87"/>
      <c r="D42" s="88"/>
      <c r="E42" s="89"/>
      <c r="F42" s="87"/>
      <c r="G42" s="87"/>
      <c r="H42" s="87"/>
      <c r="I42" s="9"/>
      <c r="J42" s="9"/>
      <c r="K42" s="90"/>
      <c r="L42" s="9"/>
      <c r="M42" s="9"/>
      <c r="N42" s="9"/>
      <c r="O42" s="9"/>
      <c r="P42" s="9"/>
      <c r="Q42" s="9"/>
      <c r="R42" s="9"/>
      <c r="S42" s="9"/>
      <c r="T42" s="9"/>
      <c r="U42" s="90"/>
      <c r="V42" s="90"/>
      <c r="W42" s="9"/>
      <c r="X42" s="9"/>
      <c r="Y42" s="10"/>
      <c r="Z42" s="91"/>
      <c r="AA42" s="92"/>
      <c r="AB42" s="92"/>
      <c r="AC42" s="9"/>
      <c r="AD42" s="9"/>
      <c r="AE42" s="90"/>
      <c r="AF42" s="93"/>
      <c r="AG42" s="87"/>
      <c r="AH42" s="87"/>
      <c r="AI42" s="87"/>
      <c r="AJ42" s="90"/>
      <c r="AK42" s="63"/>
      <c r="AL42" s="46"/>
    </row>
    <row r="43" spans="1:38" ht="15" customHeight="1">
      <c r="A43" s="14">
        <f t="shared" si="0"/>
        <v>42</v>
      </c>
      <c r="C43" s="183" t="s">
        <v>129</v>
      </c>
      <c r="D43" s="184"/>
      <c r="E43" s="247" t="s">
        <v>220</v>
      </c>
      <c r="F43" s="248"/>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9"/>
      <c r="AK43" s="60"/>
    </row>
    <row r="44" spans="1:38" ht="19.95" customHeight="1">
      <c r="A44" s="14">
        <f t="shared" si="0"/>
        <v>43</v>
      </c>
      <c r="C44" s="185"/>
      <c r="D44" s="186"/>
      <c r="E44" s="263"/>
      <c r="F44" s="264"/>
      <c r="G44" s="264"/>
      <c r="H44" s="264"/>
      <c r="I44" s="264"/>
      <c r="J44" s="264"/>
      <c r="K44" s="265"/>
      <c r="L44" s="266" t="s">
        <v>229</v>
      </c>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8"/>
      <c r="AL44" s="37">
        <f>E44</f>
        <v>0</v>
      </c>
    </row>
    <row r="45" spans="1:38" ht="19.95" customHeight="1">
      <c r="A45" s="14">
        <f t="shared" si="0"/>
        <v>44</v>
      </c>
      <c r="C45" s="245" t="s">
        <v>130</v>
      </c>
      <c r="D45" s="168"/>
      <c r="E45" s="260" t="s">
        <v>252</v>
      </c>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2"/>
    </row>
    <row r="46" spans="1:38" ht="19.95" customHeight="1">
      <c r="A46" s="14">
        <f t="shared" si="0"/>
        <v>45</v>
      </c>
      <c r="C46" s="169"/>
      <c r="D46" s="170"/>
      <c r="E46" s="263"/>
      <c r="F46" s="264"/>
      <c r="G46" s="264"/>
      <c r="H46" s="264"/>
      <c r="I46" s="264"/>
      <c r="J46" s="264"/>
      <c r="K46" s="265"/>
      <c r="L46" s="269" t="s">
        <v>230</v>
      </c>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1"/>
      <c r="AL46" s="37">
        <f>E46</f>
        <v>0</v>
      </c>
    </row>
    <row r="47" spans="1:38" ht="15" customHeight="1">
      <c r="A47" s="14">
        <f t="shared" si="0"/>
        <v>46</v>
      </c>
      <c r="C47" s="339" t="s">
        <v>57</v>
      </c>
      <c r="D47" s="342" t="s">
        <v>58</v>
      </c>
      <c r="E47" s="344" t="s">
        <v>59</v>
      </c>
      <c r="F47" s="344"/>
      <c r="G47" s="344"/>
      <c r="H47" s="344"/>
      <c r="I47" s="344"/>
      <c r="J47" s="344"/>
      <c r="K47" s="344"/>
      <c r="L47" s="344"/>
      <c r="M47" s="344"/>
      <c r="N47" s="344"/>
      <c r="O47" s="345"/>
      <c r="P47" s="345"/>
      <c r="Q47" s="345"/>
      <c r="R47" s="345"/>
      <c r="S47" s="345"/>
      <c r="T47" s="345"/>
      <c r="U47" s="345"/>
      <c r="V47" s="345"/>
      <c r="W47" s="345"/>
      <c r="X47" s="345"/>
      <c r="Y47" s="345"/>
      <c r="Z47" s="345"/>
      <c r="AA47" s="345"/>
      <c r="AB47" s="345"/>
      <c r="AC47" s="345"/>
      <c r="AD47" s="345"/>
      <c r="AE47" s="345"/>
      <c r="AF47" s="345"/>
      <c r="AG47" s="345"/>
      <c r="AH47" s="345"/>
      <c r="AI47" s="345"/>
      <c r="AJ47" s="346"/>
      <c r="AL47" s="46"/>
    </row>
    <row r="48" spans="1:38" ht="60" customHeight="1" thickBot="1">
      <c r="A48" s="14">
        <f t="shared" si="0"/>
        <v>47</v>
      </c>
      <c r="C48" s="340"/>
      <c r="D48" s="343"/>
      <c r="E48" s="224"/>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6"/>
      <c r="AL48" s="46"/>
    </row>
    <row r="49" spans="1:38" s="2" customFormat="1" ht="15" customHeight="1">
      <c r="A49" s="14">
        <f t="shared" si="0"/>
        <v>48</v>
      </c>
      <c r="B49" s="63"/>
      <c r="C49" s="340"/>
      <c r="D49" s="347" t="s">
        <v>60</v>
      </c>
      <c r="E49" s="251" t="s">
        <v>61</v>
      </c>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9"/>
      <c r="AK49" s="63"/>
      <c r="AL49" s="37"/>
    </row>
    <row r="50" spans="1:38" s="2" customFormat="1" ht="60" customHeight="1" thickBot="1">
      <c r="A50" s="14">
        <f t="shared" si="0"/>
        <v>49</v>
      </c>
      <c r="B50" s="63"/>
      <c r="C50" s="341"/>
      <c r="D50" s="343"/>
      <c r="E50" s="224"/>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6"/>
      <c r="AK50" s="63"/>
      <c r="AL50" s="37"/>
    </row>
    <row r="51" spans="1:38" s="2" customFormat="1" ht="15" customHeight="1">
      <c r="A51" s="14">
        <f t="shared" si="0"/>
        <v>50</v>
      </c>
      <c r="B51" s="63"/>
      <c r="C51" s="245" t="s">
        <v>113</v>
      </c>
      <c r="D51" s="168"/>
      <c r="E51" s="250" t="s">
        <v>62</v>
      </c>
      <c r="F51" s="250"/>
      <c r="G51" s="250"/>
      <c r="H51" s="250"/>
      <c r="I51" s="250"/>
      <c r="J51" s="250"/>
      <c r="K51" s="250"/>
      <c r="L51" s="250"/>
      <c r="M51" s="250"/>
      <c r="N51" s="250"/>
      <c r="O51" s="251"/>
      <c r="P51" s="251"/>
      <c r="Q51" s="251"/>
      <c r="R51" s="251"/>
      <c r="S51" s="251"/>
      <c r="T51" s="251"/>
      <c r="U51" s="251"/>
      <c r="V51" s="251"/>
      <c r="W51" s="251"/>
      <c r="X51" s="251"/>
      <c r="Y51" s="251"/>
      <c r="Z51" s="251"/>
      <c r="AA51" s="251"/>
      <c r="AB51" s="251"/>
      <c r="AC51" s="251"/>
      <c r="AD51" s="251"/>
      <c r="AE51" s="251"/>
      <c r="AF51" s="251"/>
      <c r="AG51" s="251"/>
      <c r="AH51" s="251"/>
      <c r="AI51" s="251"/>
      <c r="AJ51" s="252"/>
      <c r="AK51" s="63"/>
      <c r="AL51" s="37"/>
    </row>
    <row r="52" spans="1:38" s="2" customFormat="1" ht="60" customHeight="1" thickBot="1">
      <c r="A52" s="14">
        <f t="shared" si="0"/>
        <v>51</v>
      </c>
      <c r="B52" s="63"/>
      <c r="C52" s="157"/>
      <c r="D52" s="120"/>
      <c r="E52" s="224"/>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6"/>
      <c r="AK52" s="63"/>
      <c r="AL52" s="37"/>
    </row>
    <row r="53" spans="1:38" s="2" customFormat="1" ht="15" customHeight="1">
      <c r="A53" s="14">
        <f t="shared" si="0"/>
        <v>52</v>
      </c>
      <c r="B53" s="63"/>
      <c r="C53" s="158" t="s">
        <v>114</v>
      </c>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63"/>
      <c r="AL53" s="37"/>
    </row>
    <row r="54" spans="1:38" s="2" customFormat="1" ht="15" customHeight="1" thickBot="1">
      <c r="A54" s="14">
        <f t="shared" si="0"/>
        <v>53</v>
      </c>
      <c r="B54" s="63"/>
      <c r="C54" s="246" t="s">
        <v>302</v>
      </c>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63"/>
      <c r="AL54" s="37"/>
    </row>
    <row r="55" spans="1:38" s="2" customFormat="1" ht="30" customHeight="1">
      <c r="A55" s="14">
        <f t="shared" si="0"/>
        <v>54</v>
      </c>
      <c r="B55" s="63"/>
      <c r="C55" s="300" t="s">
        <v>117</v>
      </c>
      <c r="D55" s="297"/>
      <c r="E55" s="333"/>
      <c r="F55" s="334"/>
      <c r="G55" s="334"/>
      <c r="H55" s="334"/>
      <c r="I55" s="334"/>
      <c r="J55" s="334"/>
      <c r="K55" s="334"/>
      <c r="L55" s="334"/>
      <c r="M55" s="334"/>
      <c r="N55" s="334"/>
      <c r="O55" s="334"/>
      <c r="P55" s="334"/>
      <c r="Q55" s="334"/>
      <c r="R55" s="334"/>
      <c r="S55" s="334"/>
      <c r="T55" s="334"/>
      <c r="U55" s="334"/>
      <c r="V55" s="334"/>
      <c r="W55" s="331" t="s">
        <v>219</v>
      </c>
      <c r="X55" s="331"/>
      <c r="Y55" s="331"/>
      <c r="Z55" s="331"/>
      <c r="AA55" s="331"/>
      <c r="AB55" s="331"/>
      <c r="AC55" s="331"/>
      <c r="AD55" s="331"/>
      <c r="AE55" s="331"/>
      <c r="AF55" s="331"/>
      <c r="AG55" s="331"/>
      <c r="AH55" s="331"/>
      <c r="AI55" s="331"/>
      <c r="AJ55" s="332"/>
      <c r="AK55" s="63"/>
      <c r="AL55" s="46"/>
    </row>
    <row r="56" spans="1:38" s="2" customFormat="1" ht="15" customHeight="1">
      <c r="A56" s="14">
        <f t="shared" si="0"/>
        <v>55</v>
      </c>
      <c r="B56" s="63"/>
      <c r="C56" s="167" t="s">
        <v>63</v>
      </c>
      <c r="D56" s="168"/>
      <c r="E56" s="253" t="s">
        <v>64</v>
      </c>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5"/>
      <c r="AK56" s="63"/>
      <c r="AL56" s="37"/>
    </row>
    <row r="57" spans="1:38" s="2" customFormat="1" ht="19.95" customHeight="1">
      <c r="A57" s="14">
        <f t="shared" si="0"/>
        <v>56</v>
      </c>
      <c r="B57" s="63"/>
      <c r="C57" s="351"/>
      <c r="D57" s="352"/>
      <c r="E57" s="94"/>
      <c r="F57" s="256" t="s">
        <v>65</v>
      </c>
      <c r="G57" s="256"/>
      <c r="H57" s="256"/>
      <c r="I57" s="256"/>
      <c r="J57" s="256"/>
      <c r="K57" s="256"/>
      <c r="L57" s="256"/>
      <c r="M57" s="256"/>
      <c r="N57" s="68"/>
      <c r="O57" s="256" t="s">
        <v>66</v>
      </c>
      <c r="P57" s="256"/>
      <c r="Q57" s="256"/>
      <c r="R57" s="256"/>
      <c r="S57" s="256"/>
      <c r="T57" s="256"/>
      <c r="U57" s="256"/>
      <c r="V57" s="256"/>
      <c r="W57" s="256"/>
      <c r="X57" s="256"/>
      <c r="Y57" s="68"/>
      <c r="Z57" s="256" t="s">
        <v>198</v>
      </c>
      <c r="AA57" s="256"/>
      <c r="AB57" s="256"/>
      <c r="AC57" s="256"/>
      <c r="AD57" s="256"/>
      <c r="AE57" s="256"/>
      <c r="AF57" s="256"/>
      <c r="AG57" s="256"/>
      <c r="AH57" s="256"/>
      <c r="AI57" s="256"/>
      <c r="AJ57" s="257"/>
      <c r="AK57" s="63"/>
      <c r="AL57" s="37">
        <v>6</v>
      </c>
    </row>
    <row r="58" spans="1:38" s="2" customFormat="1" ht="19.95" customHeight="1" thickBot="1">
      <c r="A58" s="14">
        <f t="shared" si="0"/>
        <v>57</v>
      </c>
      <c r="B58" s="63"/>
      <c r="C58" s="157"/>
      <c r="D58" s="120"/>
      <c r="E58" s="95"/>
      <c r="F58" s="258" t="s">
        <v>67</v>
      </c>
      <c r="G58" s="258"/>
      <c r="H58" s="258"/>
      <c r="I58" s="258"/>
      <c r="J58" s="258"/>
      <c r="K58" s="258"/>
      <c r="L58" s="258"/>
      <c r="M58" s="258"/>
      <c r="N58" s="69"/>
      <c r="O58" s="258" t="s">
        <v>68</v>
      </c>
      <c r="P58" s="258"/>
      <c r="Q58" s="258"/>
      <c r="R58" s="258"/>
      <c r="S58" s="258"/>
      <c r="T58" s="258"/>
      <c r="U58" s="258"/>
      <c r="V58" s="258"/>
      <c r="W58" s="258"/>
      <c r="X58" s="258"/>
      <c r="Y58" s="69"/>
      <c r="Z58" s="258" t="s">
        <v>199</v>
      </c>
      <c r="AA58" s="258"/>
      <c r="AB58" s="258"/>
      <c r="AC58" s="258"/>
      <c r="AD58" s="258"/>
      <c r="AE58" s="258"/>
      <c r="AF58" s="258"/>
      <c r="AG58" s="258"/>
      <c r="AH58" s="258"/>
      <c r="AI58" s="258"/>
      <c r="AJ58" s="259"/>
      <c r="AK58" s="63"/>
      <c r="AL58" s="37"/>
    </row>
    <row r="59" spans="1:38" s="2" customFormat="1" ht="15" customHeight="1" thickBot="1">
      <c r="A59" s="14">
        <f t="shared" si="0"/>
        <v>58</v>
      </c>
      <c r="B59" s="63"/>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63"/>
      <c r="AL59" s="37"/>
    </row>
    <row r="60" spans="1:38" s="2" customFormat="1" ht="15" customHeight="1">
      <c r="A60" s="14">
        <f t="shared" si="0"/>
        <v>59</v>
      </c>
      <c r="B60" s="63"/>
      <c r="C60" s="183" t="s">
        <v>69</v>
      </c>
      <c r="D60" s="184"/>
      <c r="E60" s="221" t="s">
        <v>112</v>
      </c>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3"/>
      <c r="AK60" s="63"/>
      <c r="AL60" s="37"/>
    </row>
    <row r="61" spans="1:38" s="2" customFormat="1" ht="60" customHeight="1" thickBot="1">
      <c r="A61" s="14">
        <f t="shared" si="0"/>
        <v>60</v>
      </c>
      <c r="B61" s="63"/>
      <c r="C61" s="219"/>
      <c r="D61" s="220"/>
      <c r="E61" s="224"/>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6"/>
      <c r="AK61" s="63"/>
      <c r="AL61" s="37"/>
    </row>
    <row r="62" spans="1:38" s="2" customFormat="1" ht="15" customHeight="1">
      <c r="A62" s="14">
        <f t="shared" si="0"/>
        <v>61</v>
      </c>
      <c r="B62" s="63"/>
      <c r="C62" s="183" t="s">
        <v>109</v>
      </c>
      <c r="D62" s="184"/>
      <c r="E62" s="335"/>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7"/>
      <c r="AK62" s="63"/>
      <c r="AL62" s="37"/>
    </row>
    <row r="63" spans="1:38" s="2" customFormat="1" ht="60" customHeight="1" thickBot="1">
      <c r="A63" s="14">
        <f t="shared" si="0"/>
        <v>62</v>
      </c>
      <c r="B63" s="63"/>
      <c r="C63" s="219"/>
      <c r="D63" s="220"/>
      <c r="E63" s="224"/>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6"/>
      <c r="AK63" s="63"/>
      <c r="AL63" s="46"/>
    </row>
    <row r="64" spans="1:38" s="2" customFormat="1" ht="12.75" customHeight="1" thickBot="1">
      <c r="A64" s="14">
        <f t="shared" si="0"/>
        <v>63</v>
      </c>
      <c r="B64" s="63"/>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63"/>
      <c r="AL64" s="37"/>
    </row>
    <row r="65" spans="1:38" s="2" customFormat="1" ht="38.25" customHeight="1">
      <c r="A65" s="14">
        <f t="shared" si="0"/>
        <v>64</v>
      </c>
      <c r="B65" s="63"/>
      <c r="C65" s="121" t="s">
        <v>116</v>
      </c>
      <c r="D65" s="122"/>
      <c r="E65" s="241" t="s">
        <v>200</v>
      </c>
      <c r="F65" s="127"/>
      <c r="G65" s="127"/>
      <c r="H65" s="127"/>
      <c r="I65" s="127"/>
      <c r="J65" s="127"/>
      <c r="K65" s="127"/>
      <c r="L65" s="127"/>
      <c r="M65" s="127"/>
      <c r="N65" s="127"/>
      <c r="O65" s="128"/>
      <c r="P65" s="128"/>
      <c r="Q65" s="128"/>
      <c r="R65" s="128"/>
      <c r="S65" s="128"/>
      <c r="T65" s="128"/>
      <c r="U65" s="128"/>
      <c r="V65" s="128"/>
      <c r="W65" s="128"/>
      <c r="X65" s="128"/>
      <c r="Y65" s="128"/>
      <c r="Z65" s="128"/>
      <c r="AA65" s="128"/>
      <c r="AB65" s="128"/>
      <c r="AC65" s="128"/>
      <c r="AD65" s="128"/>
      <c r="AE65" s="128"/>
      <c r="AF65" s="128"/>
      <c r="AG65" s="128"/>
      <c r="AH65" s="128"/>
      <c r="AI65" s="128"/>
      <c r="AJ65" s="129"/>
      <c r="AK65" s="63"/>
      <c r="AL65" s="37"/>
    </row>
    <row r="66" spans="1:38" s="2" customFormat="1" ht="27" customHeight="1" thickBot="1">
      <c r="A66" s="14">
        <f t="shared" si="0"/>
        <v>65</v>
      </c>
      <c r="B66" s="63"/>
      <c r="C66" s="125"/>
      <c r="D66" s="126"/>
      <c r="E66" s="96"/>
      <c r="F66" s="242"/>
      <c r="G66" s="242"/>
      <c r="H66" s="242"/>
      <c r="I66" s="242"/>
      <c r="J66" s="242"/>
      <c r="K66" s="242"/>
      <c r="L66" s="242"/>
      <c r="M66" s="242"/>
      <c r="N66" s="97"/>
      <c r="O66" s="243"/>
      <c r="P66" s="243"/>
      <c r="Q66" s="243"/>
      <c r="R66" s="243"/>
      <c r="S66" s="243"/>
      <c r="T66" s="243"/>
      <c r="U66" s="243"/>
      <c r="V66" s="243"/>
      <c r="W66" s="243"/>
      <c r="X66" s="243"/>
      <c r="Y66" s="97"/>
      <c r="Z66" s="243"/>
      <c r="AA66" s="243"/>
      <c r="AB66" s="243"/>
      <c r="AC66" s="243"/>
      <c r="AD66" s="243"/>
      <c r="AE66" s="243"/>
      <c r="AF66" s="243"/>
      <c r="AG66" s="243"/>
      <c r="AH66" s="243"/>
      <c r="AI66" s="243"/>
      <c r="AJ66" s="244"/>
      <c r="AK66" s="63"/>
      <c r="AL66" s="37" t="b">
        <v>0</v>
      </c>
    </row>
    <row r="67" spans="1:38" s="12" customFormat="1" ht="40.5" customHeight="1">
      <c r="A67" s="14">
        <f t="shared" si="0"/>
        <v>66</v>
      </c>
      <c r="B67" s="98"/>
      <c r="C67" s="141" t="s">
        <v>71</v>
      </c>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98"/>
      <c r="AL67" s="41"/>
    </row>
    <row r="68" spans="1:38" s="12" customFormat="1" ht="18" customHeight="1">
      <c r="A68" s="14">
        <f t="shared" si="0"/>
        <v>67</v>
      </c>
      <c r="B68" s="98"/>
      <c r="C68" s="142" t="s">
        <v>72</v>
      </c>
      <c r="D68" s="142"/>
      <c r="E68" s="141" t="s">
        <v>73</v>
      </c>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98"/>
      <c r="AL68" s="41"/>
    </row>
    <row r="69" spans="1:38" s="12" customFormat="1" ht="18" customHeight="1">
      <c r="A69" s="14">
        <f t="shared" si="0"/>
        <v>68</v>
      </c>
      <c r="B69" s="98"/>
      <c r="C69" s="143" t="s">
        <v>74</v>
      </c>
      <c r="D69" s="143"/>
      <c r="E69" s="218" t="s">
        <v>75</v>
      </c>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98"/>
      <c r="AL69" s="41"/>
    </row>
    <row r="70" spans="1:38" s="11" customFormat="1" ht="18" customHeight="1">
      <c r="A70" s="14">
        <f t="shared" ref="A70:A71" si="1">ROW()-1</f>
        <v>69</v>
      </c>
      <c r="B70" s="99"/>
      <c r="C70" s="100" t="s">
        <v>111</v>
      </c>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99"/>
      <c r="AL70" s="39"/>
    </row>
    <row r="71" spans="1:38" s="12" customFormat="1" ht="37.5" customHeight="1">
      <c r="A71" s="14">
        <f t="shared" si="1"/>
        <v>70</v>
      </c>
      <c r="B71" s="98"/>
      <c r="C71" s="133" t="s">
        <v>115</v>
      </c>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98"/>
      <c r="AL71" s="41"/>
    </row>
    <row r="72" spans="1:38" s="2" customFormat="1" ht="15">
      <c r="A72" s="13"/>
      <c r="B72" s="63"/>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63"/>
      <c r="AL72" s="37"/>
    </row>
  </sheetData>
  <mergeCells count="155">
    <mergeCell ref="C6:D6"/>
    <mergeCell ref="E6:T6"/>
    <mergeCell ref="U6:AJ6"/>
    <mergeCell ref="C7:D7"/>
    <mergeCell ref="E7:T7"/>
    <mergeCell ref="U7:AJ7"/>
    <mergeCell ref="C1:AJ1"/>
    <mergeCell ref="C3:D4"/>
    <mergeCell ref="E3:AJ3"/>
    <mergeCell ref="E4:AJ4"/>
    <mergeCell ref="C5:D5"/>
    <mergeCell ref="E5:T5"/>
    <mergeCell ref="U5:AJ5"/>
    <mergeCell ref="C8:D9"/>
    <mergeCell ref="E8:T8"/>
    <mergeCell ref="U8:AJ8"/>
    <mergeCell ref="E9:T9"/>
    <mergeCell ref="U9:AJ9"/>
    <mergeCell ref="C10:D12"/>
    <mergeCell ref="F10:T10"/>
    <mergeCell ref="V10:AJ10"/>
    <mergeCell ref="E11:T12"/>
    <mergeCell ref="U11:AJ12"/>
    <mergeCell ref="C15:D19"/>
    <mergeCell ref="E15:AJ15"/>
    <mergeCell ref="F16:AJ16"/>
    <mergeCell ref="F17:AJ17"/>
    <mergeCell ref="F18:AJ18"/>
    <mergeCell ref="F19:AJ19"/>
    <mergeCell ref="C13:D13"/>
    <mergeCell ref="E13:T13"/>
    <mergeCell ref="U13:AJ13"/>
    <mergeCell ref="C14:D14"/>
    <mergeCell ref="E14:T14"/>
    <mergeCell ref="U14:AJ14"/>
    <mergeCell ref="E24:P24"/>
    <mergeCell ref="E25:P25"/>
    <mergeCell ref="C26:D26"/>
    <mergeCell ref="E26:P26"/>
    <mergeCell ref="C27:D27"/>
    <mergeCell ref="E27:P27"/>
    <mergeCell ref="C20:AJ20"/>
    <mergeCell ref="C21:D22"/>
    <mergeCell ref="E21:T22"/>
    <mergeCell ref="U21:AJ21"/>
    <mergeCell ref="U22:AJ22"/>
    <mergeCell ref="C23:D23"/>
    <mergeCell ref="E23:P23"/>
    <mergeCell ref="Q23:R29"/>
    <mergeCell ref="S23:AJ29"/>
    <mergeCell ref="C24:C25"/>
    <mergeCell ref="C28:D28"/>
    <mergeCell ref="E28:P28"/>
    <mergeCell ref="C29:D29"/>
    <mergeCell ref="E29:P29"/>
    <mergeCell ref="C30:D32"/>
    <mergeCell ref="E30:AJ30"/>
    <mergeCell ref="E31:L31"/>
    <mergeCell ref="M31:T31"/>
    <mergeCell ref="U31:AB31"/>
    <mergeCell ref="AC31:AJ31"/>
    <mergeCell ref="E32:L32"/>
    <mergeCell ref="M32:T32"/>
    <mergeCell ref="U32:AB32"/>
    <mergeCell ref="AC32:AJ32"/>
    <mergeCell ref="C33:D35"/>
    <mergeCell ref="E33:AJ33"/>
    <mergeCell ref="F35:M35"/>
    <mergeCell ref="O35:X35"/>
    <mergeCell ref="Z35:AJ35"/>
    <mergeCell ref="C38:D39"/>
    <mergeCell ref="E38:K39"/>
    <mergeCell ref="L38:P39"/>
    <mergeCell ref="Q38:T39"/>
    <mergeCell ref="U38:AJ38"/>
    <mergeCell ref="U39:AJ39"/>
    <mergeCell ref="AG36:AJ36"/>
    <mergeCell ref="Q37:T37"/>
    <mergeCell ref="U37:X37"/>
    <mergeCell ref="Y37:AB37"/>
    <mergeCell ref="AC37:AF37"/>
    <mergeCell ref="AG37:AJ37"/>
    <mergeCell ref="C36:D37"/>
    <mergeCell ref="E36:P37"/>
    <mergeCell ref="Q36:T36"/>
    <mergeCell ref="U36:X36"/>
    <mergeCell ref="Y36:AB36"/>
    <mergeCell ref="AC36:AF36"/>
    <mergeCell ref="AC41:AD41"/>
    <mergeCell ref="AG41:AI41"/>
    <mergeCell ref="C43:D44"/>
    <mergeCell ref="E43:AJ43"/>
    <mergeCell ref="E44:K44"/>
    <mergeCell ref="L44:AJ44"/>
    <mergeCell ref="AA40:AB40"/>
    <mergeCell ref="AC40:AD40"/>
    <mergeCell ref="AG40:AI40"/>
    <mergeCell ref="C41:D41"/>
    <mergeCell ref="E41:H41"/>
    <mergeCell ref="I41:J41"/>
    <mergeCell ref="L41:R41"/>
    <mergeCell ref="S41:T41"/>
    <mergeCell ref="W41:X41"/>
    <mergeCell ref="AA41:AB41"/>
    <mergeCell ref="C40:D40"/>
    <mergeCell ref="E40:H40"/>
    <mergeCell ref="I40:J40"/>
    <mergeCell ref="L40:R40"/>
    <mergeCell ref="S40:T40"/>
    <mergeCell ref="W40:X40"/>
    <mergeCell ref="E50:AJ50"/>
    <mergeCell ref="C51:D52"/>
    <mergeCell ref="E51:AJ51"/>
    <mergeCell ref="E52:AJ52"/>
    <mergeCell ref="C53:AJ53"/>
    <mergeCell ref="C54:AJ54"/>
    <mergeCell ref="C45:D46"/>
    <mergeCell ref="E45:AJ45"/>
    <mergeCell ref="E46:K46"/>
    <mergeCell ref="L46:AJ46"/>
    <mergeCell ref="C47:C50"/>
    <mergeCell ref="D47:D48"/>
    <mergeCell ref="E47:AJ47"/>
    <mergeCell ref="E48:AJ48"/>
    <mergeCell ref="D49:D50"/>
    <mergeCell ref="E49:AJ49"/>
    <mergeCell ref="Z58:AJ58"/>
    <mergeCell ref="C59:AJ59"/>
    <mergeCell ref="C60:D61"/>
    <mergeCell ref="E60:AJ60"/>
    <mergeCell ref="E61:AJ61"/>
    <mergeCell ref="C62:D63"/>
    <mergeCell ref="E62:AJ63"/>
    <mergeCell ref="C55:D55"/>
    <mergeCell ref="E55:V55"/>
    <mergeCell ref="W55:AJ55"/>
    <mergeCell ref="C56:D58"/>
    <mergeCell ref="E56:AJ56"/>
    <mergeCell ref="F57:M57"/>
    <mergeCell ref="O57:X57"/>
    <mergeCell ref="Z57:AJ57"/>
    <mergeCell ref="F58:M58"/>
    <mergeCell ref="O58:X58"/>
    <mergeCell ref="C67:AJ67"/>
    <mergeCell ref="C68:D68"/>
    <mergeCell ref="E68:AJ68"/>
    <mergeCell ref="C69:D69"/>
    <mergeCell ref="E69:AJ69"/>
    <mergeCell ref="C71:AJ71"/>
    <mergeCell ref="C64:AJ64"/>
    <mergeCell ref="C65:D66"/>
    <mergeCell ref="E65:AJ65"/>
    <mergeCell ref="F66:M66"/>
    <mergeCell ref="O66:X66"/>
    <mergeCell ref="Z66:AJ66"/>
  </mergeCells>
  <phoneticPr fontId="2"/>
  <conditionalFormatting sqref="I40:J40">
    <cfRule type="expression" dxfId="14" priority="10">
      <formula>FIND("③球根",E21)</formula>
    </cfRule>
  </conditionalFormatting>
  <conditionalFormatting sqref="I41:J41">
    <cfRule type="expression" dxfId="13" priority="11">
      <formula>FIND("③球根",E21)</formula>
    </cfRule>
  </conditionalFormatting>
  <conditionalFormatting sqref="Q38">
    <cfRule type="expression" dxfId="12" priority="7">
      <formula>FIND("③球根",E21)</formula>
    </cfRule>
  </conditionalFormatting>
  <conditionalFormatting sqref="S40:AJ40">
    <cfRule type="expression" dxfId="11" priority="9">
      <formula>FIND("③球根",$E$21)=1</formula>
    </cfRule>
  </conditionalFormatting>
  <conditionalFormatting sqref="S41:AJ41">
    <cfRule type="expression" dxfId="10" priority="8">
      <formula>FIND("③球根",$E$21)=1</formula>
    </cfRule>
  </conditionalFormatting>
  <conditionalFormatting sqref="U22:AI22">
    <cfRule type="expression" dxfId="9" priority="13">
      <formula>FIND("④その他（低木の花木、ハーブ、蔬菜、つる植物等）",E21)</formula>
    </cfRule>
  </conditionalFormatting>
  <conditionalFormatting sqref="U21:AJ21">
    <cfRule type="expression" dxfId="8" priority="12">
      <formula>FIND("④その他（低木の花木、ハーブ、蔬菜、つる植物等）",E21)</formula>
    </cfRule>
  </conditionalFormatting>
  <conditionalFormatting sqref="U38:AJ38">
    <cfRule type="expression" dxfId="7" priority="6">
      <formula>FIND("その他",$Q$38)</formula>
    </cfRule>
  </conditionalFormatting>
  <conditionalFormatting sqref="U38:AJ39">
    <cfRule type="expression" dxfId="6" priority="5">
      <formula>FIND("③球根",$E$21)=1</formula>
    </cfRule>
  </conditionalFormatting>
  <conditionalFormatting sqref="U39:AJ39">
    <cfRule type="expression" dxfId="5" priority="14">
      <formula>FIND("その他",$Q$38)</formula>
    </cfRule>
  </conditionalFormatting>
  <conditionalFormatting sqref="Y37:AB37">
    <cfRule type="expression" dxfId="4" priority="3">
      <formula>FIND("〇",$E$32)</formula>
    </cfRule>
  </conditionalFormatting>
  <conditionalFormatting sqref="AC37:AJ37">
    <cfRule type="expression" dxfId="3" priority="1">
      <formula>FIND("〇",$E$32)</formula>
    </cfRule>
    <cfRule type="expression" dxfId="2" priority="2">
      <formula>FIND("〇",$M$32)</formula>
    </cfRule>
  </conditionalFormatting>
  <conditionalFormatting sqref="AG37:AJ37">
    <cfRule type="expression" dxfId="1" priority="4">
      <formula>FIND("〇",U32)</formula>
    </cfRule>
  </conditionalFormatting>
  <pageMargins left="0.59055118110236227" right="0.59055118110236227" top="0.78740157480314965" bottom="0.59055118110236227" header="0.23622047244094491" footer="0.39370078740157483"/>
  <pageSetup paperSize="9" scale="72" orientation="portrait" r:id="rId1"/>
  <headerFooter>
    <oddHeader>&amp;L&amp;"Arial,太字"&amp;8&amp;K000000
E X P O&amp;"游ゴシック Medium,太字"　&amp;"Arial,太字"2 0 2 7&amp;"游ゴシック Medium,太字"　&amp;"Arial,太字"Y O K O H A M A&amp;"游ゴシック Medium,太字"　&amp;"Arial,太字"J A P A N&amp;R&amp;G</oddHeader>
    <oddFooter>&amp;C&amp;"Arial,標準"&amp;8&amp;P / &amp;N</oddFooter>
  </headerFooter>
  <rowBreaks count="1" manualBreakCount="1">
    <brk id="41" min="1" max="3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9393" r:id="rId5" name="Group Box 8">
              <controlPr defaultSize="0" autoFill="0" autoPict="0">
                <anchor moveWithCells="1">
                  <from>
                    <xdr:col>3</xdr:col>
                    <xdr:colOff>861060</xdr:colOff>
                    <xdr:row>61</xdr:row>
                    <xdr:rowOff>0</xdr:rowOff>
                  </from>
                  <to>
                    <xdr:col>28</xdr:col>
                    <xdr:colOff>175260</xdr:colOff>
                    <xdr:row>62</xdr:row>
                    <xdr:rowOff>175260</xdr:rowOff>
                  </to>
                </anchor>
              </controlPr>
            </control>
          </mc:Choice>
        </mc:AlternateContent>
        <mc:AlternateContent xmlns:mc="http://schemas.openxmlformats.org/markup-compatibility/2006">
          <mc:Choice Requires="x14">
            <control shapeId="59394" r:id="rId6" name="Group Box 7">
              <controlPr defaultSize="0" autoFill="0" autoPict="0">
                <anchor moveWithCells="1">
                  <from>
                    <xdr:col>3</xdr:col>
                    <xdr:colOff>861060</xdr:colOff>
                    <xdr:row>61</xdr:row>
                    <xdr:rowOff>0</xdr:rowOff>
                  </from>
                  <to>
                    <xdr:col>14</xdr:col>
                    <xdr:colOff>22860</xdr:colOff>
                    <xdr:row>62</xdr:row>
                    <xdr:rowOff>175260</xdr:rowOff>
                  </to>
                </anchor>
              </controlPr>
            </control>
          </mc:Choice>
        </mc:AlternateContent>
        <mc:AlternateContent xmlns:mc="http://schemas.openxmlformats.org/markup-compatibility/2006">
          <mc:Choice Requires="x14">
            <control shapeId="59395" r:id="rId7" name="Group Box 5">
              <controlPr defaultSize="0" autoFill="0" autoPict="0">
                <anchor moveWithCells="1">
                  <from>
                    <xdr:col>3</xdr:col>
                    <xdr:colOff>861060</xdr:colOff>
                    <xdr:row>42</xdr:row>
                    <xdr:rowOff>175260</xdr:rowOff>
                  </from>
                  <to>
                    <xdr:col>27</xdr:col>
                    <xdr:colOff>0</xdr:colOff>
                    <xdr:row>46</xdr:row>
                    <xdr:rowOff>60960</xdr:rowOff>
                  </to>
                </anchor>
              </controlPr>
            </control>
          </mc:Choice>
        </mc:AlternateContent>
        <mc:AlternateContent xmlns:mc="http://schemas.openxmlformats.org/markup-compatibility/2006">
          <mc:Choice Requires="x14">
            <control shapeId="59396" r:id="rId8" name="Group Box 4">
              <controlPr defaultSize="0" autoFill="0" autoPict="0">
                <anchor moveWithCells="1">
                  <from>
                    <xdr:col>3</xdr:col>
                    <xdr:colOff>861060</xdr:colOff>
                    <xdr:row>42</xdr:row>
                    <xdr:rowOff>0</xdr:rowOff>
                  </from>
                  <to>
                    <xdr:col>11</xdr:col>
                    <xdr:colOff>175260</xdr:colOff>
                    <xdr:row>43</xdr:row>
                    <xdr:rowOff>175260</xdr:rowOff>
                  </to>
                </anchor>
              </controlPr>
            </control>
          </mc:Choice>
        </mc:AlternateContent>
        <mc:AlternateContent xmlns:mc="http://schemas.openxmlformats.org/markup-compatibility/2006">
          <mc:Choice Requires="x14">
            <control shapeId="59397" r:id="rId9" name="Group Box 3">
              <controlPr defaultSize="0" autoFill="0" autoPict="0">
                <anchor moveWithCells="1">
                  <from>
                    <xdr:col>3</xdr:col>
                    <xdr:colOff>861060</xdr:colOff>
                    <xdr:row>29</xdr:row>
                    <xdr:rowOff>137160</xdr:rowOff>
                  </from>
                  <to>
                    <xdr:col>28</xdr:col>
                    <xdr:colOff>175260</xdr:colOff>
                    <xdr:row>29</xdr:row>
                    <xdr:rowOff>487680</xdr:rowOff>
                  </to>
                </anchor>
              </controlPr>
            </control>
          </mc:Choice>
        </mc:AlternateContent>
        <mc:AlternateContent xmlns:mc="http://schemas.openxmlformats.org/markup-compatibility/2006">
          <mc:Choice Requires="x14">
            <control shapeId="59398" r:id="rId10" name="Group Box 2">
              <controlPr defaultSize="0" autoFill="0" autoPict="0">
                <anchor moveWithCells="1">
                  <from>
                    <xdr:col>3</xdr:col>
                    <xdr:colOff>861060</xdr:colOff>
                    <xdr:row>20</xdr:row>
                    <xdr:rowOff>137160</xdr:rowOff>
                  </from>
                  <to>
                    <xdr:col>23</xdr:col>
                    <xdr:colOff>0</xdr:colOff>
                    <xdr:row>22</xdr:row>
                    <xdr:rowOff>22860</xdr:rowOff>
                  </to>
                </anchor>
              </controlPr>
            </control>
          </mc:Choice>
        </mc:AlternateContent>
        <mc:AlternateContent xmlns:mc="http://schemas.openxmlformats.org/markup-compatibility/2006">
          <mc:Choice Requires="x14">
            <control shapeId="59399" r:id="rId11" name="Option Button 1-4">
              <controlPr defaultSize="0" autoFill="0" autoLine="0" autoPict="0">
                <anchor moveWithCells="1">
                  <from>
                    <xdr:col>4</xdr:col>
                    <xdr:colOff>22860</xdr:colOff>
                    <xdr:row>15</xdr:row>
                    <xdr:rowOff>15240</xdr:rowOff>
                  </from>
                  <to>
                    <xdr:col>5</xdr:col>
                    <xdr:colOff>22860</xdr:colOff>
                    <xdr:row>16</xdr:row>
                    <xdr:rowOff>0</xdr:rowOff>
                  </to>
                </anchor>
              </controlPr>
            </control>
          </mc:Choice>
        </mc:AlternateContent>
        <mc:AlternateContent xmlns:mc="http://schemas.openxmlformats.org/markup-compatibility/2006">
          <mc:Choice Requires="x14">
            <control shapeId="59400" r:id="rId12" name="Option Button 1-3">
              <controlPr defaultSize="0" autoFill="0" autoLine="0" autoPict="0">
                <anchor moveWithCells="1">
                  <from>
                    <xdr:col>4</xdr:col>
                    <xdr:colOff>22860</xdr:colOff>
                    <xdr:row>16</xdr:row>
                    <xdr:rowOff>0</xdr:rowOff>
                  </from>
                  <to>
                    <xdr:col>5</xdr:col>
                    <xdr:colOff>22860</xdr:colOff>
                    <xdr:row>16</xdr:row>
                    <xdr:rowOff>228600</xdr:rowOff>
                  </to>
                </anchor>
              </controlPr>
            </control>
          </mc:Choice>
        </mc:AlternateContent>
        <mc:AlternateContent xmlns:mc="http://schemas.openxmlformats.org/markup-compatibility/2006">
          <mc:Choice Requires="x14">
            <control shapeId="59401" r:id="rId13" name="Option Button 1-2">
              <controlPr defaultSize="0" autoFill="0" autoLine="0" autoPict="0">
                <anchor moveWithCells="1">
                  <from>
                    <xdr:col>4</xdr:col>
                    <xdr:colOff>22860</xdr:colOff>
                    <xdr:row>16</xdr:row>
                    <xdr:rowOff>243840</xdr:rowOff>
                  </from>
                  <to>
                    <xdr:col>5</xdr:col>
                    <xdr:colOff>22860</xdr:colOff>
                    <xdr:row>17</xdr:row>
                    <xdr:rowOff>213360</xdr:rowOff>
                  </to>
                </anchor>
              </controlPr>
            </control>
          </mc:Choice>
        </mc:AlternateContent>
        <mc:AlternateContent xmlns:mc="http://schemas.openxmlformats.org/markup-compatibility/2006">
          <mc:Choice Requires="x14">
            <control shapeId="59402" r:id="rId14" name="Option Button 1-1">
              <controlPr defaultSize="0" autoFill="0" autoLine="0" autoPict="0">
                <anchor moveWithCells="1">
                  <from>
                    <xdr:col>4</xdr:col>
                    <xdr:colOff>22860</xdr:colOff>
                    <xdr:row>18</xdr:row>
                    <xdr:rowOff>22860</xdr:rowOff>
                  </from>
                  <to>
                    <xdr:col>5</xdr:col>
                    <xdr:colOff>22860</xdr:colOff>
                    <xdr:row>19</xdr:row>
                    <xdr:rowOff>0</xdr:rowOff>
                  </to>
                </anchor>
              </controlPr>
            </control>
          </mc:Choice>
        </mc:AlternateContent>
        <mc:AlternateContent xmlns:mc="http://schemas.openxmlformats.org/markup-compatibility/2006">
          <mc:Choice Requires="x14">
            <control shapeId="59403" r:id="rId15" name="該当要件G">
              <controlPr defaultSize="0" autoFill="0" autoPict="0">
                <anchor moveWithCells="1">
                  <from>
                    <xdr:col>3</xdr:col>
                    <xdr:colOff>861060</xdr:colOff>
                    <xdr:row>14</xdr:row>
                    <xdr:rowOff>175260</xdr:rowOff>
                  </from>
                  <to>
                    <xdr:col>7</xdr:col>
                    <xdr:colOff>22860</xdr:colOff>
                    <xdr:row>19</xdr:row>
                    <xdr:rowOff>60960</xdr:rowOff>
                  </to>
                </anchor>
              </controlPr>
            </control>
          </mc:Choice>
        </mc:AlternateContent>
        <mc:AlternateContent xmlns:mc="http://schemas.openxmlformats.org/markup-compatibility/2006">
          <mc:Choice Requires="x14">
            <control shapeId="59404" r:id="rId16" name="Group Box 12">
              <controlPr defaultSize="0" autoFill="0" autoPict="0">
                <anchor moveWithCells="1">
                  <from>
                    <xdr:col>3</xdr:col>
                    <xdr:colOff>861060</xdr:colOff>
                    <xdr:row>42</xdr:row>
                    <xdr:rowOff>0</xdr:rowOff>
                  </from>
                  <to>
                    <xdr:col>28</xdr:col>
                    <xdr:colOff>175260</xdr:colOff>
                    <xdr:row>43</xdr:row>
                    <xdr:rowOff>175260</xdr:rowOff>
                  </to>
                </anchor>
              </controlPr>
            </control>
          </mc:Choice>
        </mc:AlternateContent>
        <mc:AlternateContent xmlns:mc="http://schemas.openxmlformats.org/markup-compatibility/2006">
          <mc:Choice Requires="x14">
            <control shapeId="59405" r:id="rId17" name="Group Box 13">
              <controlPr defaultSize="0" autoFill="0" autoPict="0">
                <anchor moveWithCells="1">
                  <from>
                    <xdr:col>3</xdr:col>
                    <xdr:colOff>861060</xdr:colOff>
                    <xdr:row>37</xdr:row>
                    <xdr:rowOff>137160</xdr:rowOff>
                  </from>
                  <to>
                    <xdr:col>14</xdr:col>
                    <xdr:colOff>22860</xdr:colOff>
                    <xdr:row>39</xdr:row>
                    <xdr:rowOff>22860</xdr:rowOff>
                  </to>
                </anchor>
              </controlPr>
            </control>
          </mc:Choice>
        </mc:AlternateContent>
        <mc:AlternateContent xmlns:mc="http://schemas.openxmlformats.org/markup-compatibility/2006">
          <mc:Choice Requires="x14">
            <control shapeId="59406" r:id="rId18" name="Group Box 14">
              <controlPr defaultSize="0" autoFill="0" autoPict="0">
                <anchor moveWithCells="1">
                  <from>
                    <xdr:col>3</xdr:col>
                    <xdr:colOff>861060</xdr:colOff>
                    <xdr:row>35</xdr:row>
                    <xdr:rowOff>137160</xdr:rowOff>
                  </from>
                  <to>
                    <xdr:col>28</xdr:col>
                    <xdr:colOff>175260</xdr:colOff>
                    <xdr:row>36</xdr:row>
                    <xdr:rowOff>251460</xdr:rowOff>
                  </to>
                </anchor>
              </controlPr>
            </control>
          </mc:Choice>
        </mc:AlternateContent>
        <mc:AlternateContent xmlns:mc="http://schemas.openxmlformats.org/markup-compatibility/2006">
          <mc:Choice Requires="x14">
            <control shapeId="59407" r:id="rId19" name="Group Box 15">
              <controlPr defaultSize="0" autoFill="0" autoPict="0">
                <anchor moveWithCells="1">
                  <from>
                    <xdr:col>3</xdr:col>
                    <xdr:colOff>861060</xdr:colOff>
                    <xdr:row>64</xdr:row>
                    <xdr:rowOff>0</xdr:rowOff>
                  </from>
                  <to>
                    <xdr:col>28</xdr:col>
                    <xdr:colOff>175260</xdr:colOff>
                    <xdr:row>64</xdr:row>
                    <xdr:rowOff>365760</xdr:rowOff>
                  </to>
                </anchor>
              </controlPr>
            </control>
          </mc:Choice>
        </mc:AlternateContent>
        <mc:AlternateContent xmlns:mc="http://schemas.openxmlformats.org/markup-compatibility/2006">
          <mc:Choice Requires="x14">
            <control shapeId="59408" r:id="rId20" name="Group Box 16">
              <controlPr defaultSize="0" autoFill="0" autoPict="0">
                <anchor moveWithCells="1">
                  <from>
                    <xdr:col>3</xdr:col>
                    <xdr:colOff>861060</xdr:colOff>
                    <xdr:row>64</xdr:row>
                    <xdr:rowOff>0</xdr:rowOff>
                  </from>
                  <to>
                    <xdr:col>14</xdr:col>
                    <xdr:colOff>22860</xdr:colOff>
                    <xdr:row>64</xdr:row>
                    <xdr:rowOff>365760</xdr:rowOff>
                  </to>
                </anchor>
              </controlPr>
            </control>
          </mc:Choice>
        </mc:AlternateContent>
        <mc:AlternateContent xmlns:mc="http://schemas.openxmlformats.org/markup-compatibility/2006">
          <mc:Choice Requires="x14">
            <control shapeId="59409" r:id="rId21" name="Group Box 17">
              <controlPr defaultSize="0" autoFill="0" autoPict="0">
                <anchor moveWithCells="1">
                  <from>
                    <xdr:col>3</xdr:col>
                    <xdr:colOff>861060</xdr:colOff>
                    <xdr:row>66</xdr:row>
                    <xdr:rowOff>0</xdr:rowOff>
                  </from>
                  <to>
                    <xdr:col>28</xdr:col>
                    <xdr:colOff>175260</xdr:colOff>
                    <xdr:row>66</xdr:row>
                    <xdr:rowOff>381000</xdr:rowOff>
                  </to>
                </anchor>
              </controlPr>
            </control>
          </mc:Choice>
        </mc:AlternateContent>
        <mc:AlternateContent xmlns:mc="http://schemas.openxmlformats.org/markup-compatibility/2006">
          <mc:Choice Requires="x14">
            <control shapeId="59410" r:id="rId22" name="Group Box 18">
              <controlPr defaultSize="0" autoFill="0" autoPict="0">
                <anchor moveWithCells="1">
                  <from>
                    <xdr:col>3</xdr:col>
                    <xdr:colOff>861060</xdr:colOff>
                    <xdr:row>66</xdr:row>
                    <xdr:rowOff>0</xdr:rowOff>
                  </from>
                  <to>
                    <xdr:col>14</xdr:col>
                    <xdr:colOff>22860</xdr:colOff>
                    <xdr:row>66</xdr:row>
                    <xdr:rowOff>381000</xdr:rowOff>
                  </to>
                </anchor>
              </controlPr>
            </control>
          </mc:Choice>
        </mc:AlternateContent>
        <mc:AlternateContent xmlns:mc="http://schemas.openxmlformats.org/markup-compatibility/2006">
          <mc:Choice Requires="x14">
            <control shapeId="59411" r:id="rId23" name="Group Box 19">
              <controlPr defaultSize="0" autoFill="0" autoPict="0">
                <anchor moveWithCells="1">
                  <from>
                    <xdr:col>3</xdr:col>
                    <xdr:colOff>861060</xdr:colOff>
                    <xdr:row>44</xdr:row>
                    <xdr:rowOff>0</xdr:rowOff>
                  </from>
                  <to>
                    <xdr:col>11</xdr:col>
                    <xdr:colOff>175260</xdr:colOff>
                    <xdr:row>45</xdr:row>
                    <xdr:rowOff>114300</xdr:rowOff>
                  </to>
                </anchor>
              </controlPr>
            </control>
          </mc:Choice>
        </mc:AlternateContent>
        <mc:AlternateContent xmlns:mc="http://schemas.openxmlformats.org/markup-compatibility/2006">
          <mc:Choice Requires="x14">
            <control shapeId="59412" r:id="rId24" name="Group Box 20">
              <controlPr defaultSize="0" autoFill="0" autoPict="0">
                <anchor moveWithCells="1">
                  <from>
                    <xdr:col>3</xdr:col>
                    <xdr:colOff>861060</xdr:colOff>
                    <xdr:row>44</xdr:row>
                    <xdr:rowOff>0</xdr:rowOff>
                  </from>
                  <to>
                    <xdr:col>28</xdr:col>
                    <xdr:colOff>175260</xdr:colOff>
                    <xdr:row>45</xdr:row>
                    <xdr:rowOff>114300</xdr:rowOff>
                  </to>
                </anchor>
              </controlPr>
            </control>
          </mc:Choice>
        </mc:AlternateContent>
        <mc:AlternateContent xmlns:mc="http://schemas.openxmlformats.org/markup-compatibility/2006">
          <mc:Choice Requires="x14">
            <control shapeId="59413" r:id="rId25" name="Check Box 21">
              <controlPr defaultSize="0" autoFill="0" autoLine="0" autoPict="0" altText="">
                <anchor moveWithCells="1">
                  <from>
                    <xdr:col>4</xdr:col>
                    <xdr:colOff>22860</xdr:colOff>
                    <xdr:row>65</xdr:row>
                    <xdr:rowOff>60960</xdr:rowOff>
                  </from>
                  <to>
                    <xdr:col>12</xdr:col>
                    <xdr:colOff>106680</xdr:colOff>
                    <xdr:row>65</xdr:row>
                    <xdr:rowOff>327660</xdr:rowOff>
                  </to>
                </anchor>
              </controlPr>
            </control>
          </mc:Choice>
        </mc:AlternateContent>
        <mc:AlternateContent xmlns:mc="http://schemas.openxmlformats.org/markup-compatibility/2006">
          <mc:Choice Requires="x14">
            <control shapeId="59414" r:id="rId26" name="Option Button 7-3">
              <controlPr defaultSize="0" autoFill="0" autoLine="0" autoPict="0">
                <anchor moveWithCells="1">
                  <from>
                    <xdr:col>3</xdr:col>
                    <xdr:colOff>990600</xdr:colOff>
                    <xdr:row>33</xdr:row>
                    <xdr:rowOff>167640</xdr:rowOff>
                  </from>
                  <to>
                    <xdr:col>4</xdr:col>
                    <xdr:colOff>198120</xdr:colOff>
                    <xdr:row>35</xdr:row>
                    <xdr:rowOff>15240</xdr:rowOff>
                  </to>
                </anchor>
              </controlPr>
            </control>
          </mc:Choice>
        </mc:AlternateContent>
        <mc:AlternateContent xmlns:mc="http://schemas.openxmlformats.org/markup-compatibility/2006">
          <mc:Choice Requires="x14">
            <control shapeId="59415" r:id="rId27" name="Option Button 7-2">
              <controlPr defaultSize="0" autoFill="0" autoLine="0" autoPict="0">
                <anchor moveWithCells="1">
                  <from>
                    <xdr:col>12</xdr:col>
                    <xdr:colOff>205740</xdr:colOff>
                    <xdr:row>33</xdr:row>
                    <xdr:rowOff>175260</xdr:rowOff>
                  </from>
                  <to>
                    <xdr:col>13</xdr:col>
                    <xdr:colOff>205740</xdr:colOff>
                    <xdr:row>35</xdr:row>
                    <xdr:rowOff>22860</xdr:rowOff>
                  </to>
                </anchor>
              </controlPr>
            </control>
          </mc:Choice>
        </mc:AlternateContent>
        <mc:AlternateContent xmlns:mc="http://schemas.openxmlformats.org/markup-compatibility/2006">
          <mc:Choice Requires="x14">
            <control shapeId="59416" r:id="rId28" name="Option Button 7-1">
              <controlPr defaultSize="0" autoFill="0" autoLine="0" autoPict="0">
                <anchor moveWithCells="1">
                  <from>
                    <xdr:col>24</xdr:col>
                    <xdr:colOff>0</xdr:colOff>
                    <xdr:row>33</xdr:row>
                    <xdr:rowOff>175260</xdr:rowOff>
                  </from>
                  <to>
                    <xdr:col>25</xdr:col>
                    <xdr:colOff>0</xdr:colOff>
                    <xdr:row>35</xdr:row>
                    <xdr:rowOff>22860</xdr:rowOff>
                  </to>
                </anchor>
              </controlPr>
            </control>
          </mc:Choice>
        </mc:AlternateContent>
        <mc:AlternateContent xmlns:mc="http://schemas.openxmlformats.org/markup-compatibility/2006">
          <mc:Choice Requires="x14">
            <control shapeId="59417" r:id="rId29" name="審査区画G">
              <controlPr defaultSize="0" autoFill="0" autoPict="0">
                <anchor moveWithCells="1">
                  <from>
                    <xdr:col>3</xdr:col>
                    <xdr:colOff>571500</xdr:colOff>
                    <xdr:row>32</xdr:row>
                    <xdr:rowOff>99060</xdr:rowOff>
                  </from>
                  <to>
                    <xdr:col>38</xdr:col>
                    <xdr:colOff>441960</xdr:colOff>
                    <xdr:row>36</xdr:row>
                    <xdr:rowOff>60960</xdr:rowOff>
                  </to>
                </anchor>
              </controlPr>
            </control>
          </mc:Choice>
        </mc:AlternateContent>
        <mc:AlternateContent xmlns:mc="http://schemas.openxmlformats.org/markup-compatibility/2006">
          <mc:Choice Requires="x14">
            <control shapeId="59418" r:id="rId30" name="Option Button 6-6">
              <controlPr defaultSize="0" autoFill="0" autoLine="0" autoPict="0">
                <anchor moveWithCells="1">
                  <from>
                    <xdr:col>24</xdr:col>
                    <xdr:colOff>60960</xdr:colOff>
                    <xdr:row>56</xdr:row>
                    <xdr:rowOff>243840</xdr:rowOff>
                  </from>
                  <to>
                    <xdr:col>25</xdr:col>
                    <xdr:colOff>60960</xdr:colOff>
                    <xdr:row>57</xdr:row>
                    <xdr:rowOff>213360</xdr:rowOff>
                  </to>
                </anchor>
              </controlPr>
            </control>
          </mc:Choice>
        </mc:AlternateContent>
        <mc:AlternateContent xmlns:mc="http://schemas.openxmlformats.org/markup-compatibility/2006">
          <mc:Choice Requires="x14">
            <control shapeId="59419" r:id="rId31" name="Option Button 6-5">
              <controlPr defaultSize="0" autoFill="0" autoLine="0" autoPict="0">
                <anchor moveWithCells="1">
                  <from>
                    <xdr:col>24</xdr:col>
                    <xdr:colOff>38100</xdr:colOff>
                    <xdr:row>55</xdr:row>
                    <xdr:rowOff>175260</xdr:rowOff>
                  </from>
                  <to>
                    <xdr:col>25</xdr:col>
                    <xdr:colOff>38100</xdr:colOff>
                    <xdr:row>56</xdr:row>
                    <xdr:rowOff>213360</xdr:rowOff>
                  </to>
                </anchor>
              </controlPr>
            </control>
          </mc:Choice>
        </mc:AlternateContent>
        <mc:AlternateContent xmlns:mc="http://schemas.openxmlformats.org/markup-compatibility/2006">
          <mc:Choice Requires="x14">
            <control shapeId="59420" r:id="rId32" name="Option Button 6-4">
              <controlPr defaultSize="0" autoFill="0" autoLine="0" autoPict="0">
                <anchor moveWithCells="1">
                  <from>
                    <xdr:col>13</xdr:col>
                    <xdr:colOff>53340</xdr:colOff>
                    <xdr:row>55</xdr:row>
                    <xdr:rowOff>175260</xdr:rowOff>
                  </from>
                  <to>
                    <xdr:col>14</xdr:col>
                    <xdr:colOff>60960</xdr:colOff>
                    <xdr:row>56</xdr:row>
                    <xdr:rowOff>213360</xdr:rowOff>
                  </to>
                </anchor>
              </controlPr>
            </control>
          </mc:Choice>
        </mc:AlternateContent>
        <mc:AlternateContent xmlns:mc="http://schemas.openxmlformats.org/markup-compatibility/2006">
          <mc:Choice Requires="x14">
            <control shapeId="59421" r:id="rId33" name="Option Button 6-3">
              <controlPr defaultSize="0" autoFill="0" autoLine="0" autoPict="0">
                <anchor moveWithCells="1">
                  <from>
                    <xdr:col>13</xdr:col>
                    <xdr:colOff>53340</xdr:colOff>
                    <xdr:row>56</xdr:row>
                    <xdr:rowOff>243840</xdr:rowOff>
                  </from>
                  <to>
                    <xdr:col>14</xdr:col>
                    <xdr:colOff>60960</xdr:colOff>
                    <xdr:row>57</xdr:row>
                    <xdr:rowOff>213360</xdr:rowOff>
                  </to>
                </anchor>
              </controlPr>
            </control>
          </mc:Choice>
        </mc:AlternateContent>
        <mc:AlternateContent xmlns:mc="http://schemas.openxmlformats.org/markup-compatibility/2006">
          <mc:Choice Requires="x14">
            <control shapeId="59422" r:id="rId34" name="Option Button 6-2">
              <controlPr defaultSize="0" autoFill="0" autoLine="0" autoPict="0">
                <anchor moveWithCells="1">
                  <from>
                    <xdr:col>4</xdr:col>
                    <xdr:colOff>53340</xdr:colOff>
                    <xdr:row>56</xdr:row>
                    <xdr:rowOff>243840</xdr:rowOff>
                  </from>
                  <to>
                    <xdr:col>5</xdr:col>
                    <xdr:colOff>60960</xdr:colOff>
                    <xdr:row>57</xdr:row>
                    <xdr:rowOff>213360</xdr:rowOff>
                  </to>
                </anchor>
              </controlPr>
            </control>
          </mc:Choice>
        </mc:AlternateContent>
        <mc:AlternateContent xmlns:mc="http://schemas.openxmlformats.org/markup-compatibility/2006">
          <mc:Choice Requires="x14">
            <control shapeId="59423" r:id="rId35" name="Option Button 6-1">
              <controlPr defaultSize="0" autoFill="0" autoLine="0" autoPict="0">
                <anchor moveWithCells="1">
                  <from>
                    <xdr:col>4</xdr:col>
                    <xdr:colOff>60960</xdr:colOff>
                    <xdr:row>55</xdr:row>
                    <xdr:rowOff>175260</xdr:rowOff>
                  </from>
                  <to>
                    <xdr:col>5</xdr:col>
                    <xdr:colOff>60960</xdr:colOff>
                    <xdr:row>56</xdr:row>
                    <xdr:rowOff>213360</xdr:rowOff>
                  </to>
                </anchor>
              </controlPr>
            </control>
          </mc:Choice>
        </mc:AlternateContent>
        <mc:AlternateContent xmlns:mc="http://schemas.openxmlformats.org/markup-compatibility/2006">
          <mc:Choice Requires="x14">
            <control shapeId="59424" r:id="rId36" name="供給可能量G">
              <controlPr defaultSize="0" autoFill="0" autoPict="0">
                <anchor moveWithCells="1">
                  <from>
                    <xdr:col>3</xdr:col>
                    <xdr:colOff>861060</xdr:colOff>
                    <xdr:row>55</xdr:row>
                    <xdr:rowOff>175260</xdr:rowOff>
                  </from>
                  <to>
                    <xdr:col>35</xdr:col>
                    <xdr:colOff>106680</xdr:colOff>
                    <xdr:row>58</xdr:row>
                    <xdr:rowOff>60960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A8B01761-E527-4E44-B4DC-9C5F8811A9D9}">
          <x14:formula1>
            <xm:f>'99管理者作業用'!$B$2:$B$3</xm:f>
          </x14:formula1>
          <xm:sqref>E32:AJ32 Q37:AJ37</xm:sqref>
        </x14:dataValidation>
        <x14:dataValidation type="list" allowBlank="1" showInputMessage="1" showErrorMessage="1" xr:uid="{20C278E3-00DF-4FF6-A443-DC43AA10143D}">
          <x14:formula1>
            <xm:f>'99管理者作業用'!$E$2:$E$11</xm:f>
          </x14:formula1>
          <xm:sqref>E44:K44</xm:sqref>
        </x14:dataValidation>
        <x14:dataValidation type="list" allowBlank="1" showInputMessage="1" showErrorMessage="1" xr:uid="{3DC49EE5-80DF-478C-AB77-DFCC532BC2F4}">
          <x14:formula1>
            <xm:f>'99管理者作業用'!$A$2:$A$5</xm:f>
          </x14:formula1>
          <xm:sqref>E21:T22</xm:sqref>
        </x14:dataValidation>
        <x14:dataValidation type="list" allowBlank="1" showInputMessage="1" showErrorMessage="1" xr:uid="{BCC1B05F-1462-48F7-B142-1A59CC69AB9B}">
          <x14:formula1>
            <xm:f>'99管理者作業用'!$C$2:$C$3</xm:f>
          </x14:formula1>
          <xm:sqref>E38:K39</xm:sqref>
        </x14:dataValidation>
        <x14:dataValidation type="list" allowBlank="1" showInputMessage="1" showErrorMessage="1" xr:uid="{6D701965-514F-4118-900B-0025AC5968B6}">
          <x14:formula1>
            <xm:f>'99管理者作業用'!$D$2:$D$3</xm:f>
          </x14:formula1>
          <xm:sqref>Q38:T39</xm:sqref>
        </x14:dataValidation>
        <x14:dataValidation type="list" allowBlank="1" showInputMessage="1" showErrorMessage="1" xr:uid="{E64A4BDE-C6EA-4249-A27F-A7F4ED824D8E}">
          <x14:formula1>
            <xm:f>'99管理者作業用'!$F$2:$F$7</xm:f>
          </x14:formula1>
          <xm:sqref>E46:K46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E10AD-ACB4-4CB8-9C25-BA1E233E9074}">
  <sheetPr>
    <pageSetUpPr fitToPage="1"/>
  </sheetPr>
  <dimension ref="A1:BJ54"/>
  <sheetViews>
    <sheetView workbookViewId="0">
      <selection activeCell="A12" sqref="A12 G4"/>
    </sheetView>
  </sheetViews>
  <sheetFormatPr defaultColWidth="8.69921875" defaultRowHeight="18"/>
  <cols>
    <col min="1" max="1" width="8.69921875" style="18"/>
    <col min="2" max="2" width="19.69921875" style="18" customWidth="1"/>
    <col min="3" max="3" width="27.19921875" style="18" bestFit="1" customWidth="1"/>
    <col min="4" max="4" width="31.69921875" style="18" bestFit="1" customWidth="1"/>
    <col min="5" max="5" width="9" style="18" bestFit="1" customWidth="1"/>
    <col min="6" max="6" width="5.796875" style="18" bestFit="1" customWidth="1"/>
    <col min="7" max="7" width="9.19921875" style="18" bestFit="1" customWidth="1"/>
    <col min="8" max="11" width="5.19921875" style="18" bestFit="1" customWidth="1"/>
    <col min="12" max="12" width="9" style="18" bestFit="1" customWidth="1"/>
    <col min="13" max="13" width="12.69921875" style="18" bestFit="1" customWidth="1"/>
    <col min="14" max="14" width="32.69921875" style="18" customWidth="1"/>
    <col min="15" max="16" width="4.19921875" style="18" bestFit="1" customWidth="1"/>
    <col min="17" max="18" width="4.19921875" style="18" customWidth="1"/>
    <col min="19" max="20" width="17.19921875" style="18" customWidth="1"/>
    <col min="21" max="21" width="11" style="18" bestFit="1" customWidth="1"/>
    <col min="22" max="22" width="11" style="17" customWidth="1"/>
    <col min="23" max="26" width="8.69921875" style="18"/>
    <col min="27" max="27" width="11" style="18" bestFit="1" customWidth="1"/>
    <col min="28" max="28" width="13.69921875" style="18" bestFit="1" customWidth="1"/>
    <col min="29" max="29" width="27.69921875" style="18" bestFit="1" customWidth="1"/>
    <col min="30" max="30" width="11" style="18" bestFit="1" customWidth="1"/>
    <col min="31" max="31" width="8.69921875" style="18"/>
    <col min="32" max="32" width="35.19921875" style="18" bestFit="1" customWidth="1"/>
    <col min="33" max="38" width="8.69921875" style="18"/>
    <col min="39" max="39" width="11" style="18" bestFit="1" customWidth="1"/>
    <col min="40" max="41" width="8.69921875" style="18"/>
    <col min="42" max="53" width="8.69921875" style="50" customWidth="1"/>
    <col min="54" max="57" width="8.69921875" style="50"/>
    <col min="58" max="62" width="9.19921875" style="18" customWidth="1"/>
    <col min="63" max="16384" width="8.69921875" style="18"/>
  </cols>
  <sheetData>
    <row r="1" spans="1:62">
      <c r="B1" s="18">
        <f>COLUMN()</f>
        <v>2</v>
      </c>
      <c r="C1" s="18">
        <f>COLUMN()</f>
        <v>3</v>
      </c>
      <c r="D1" s="18">
        <f>COLUMN()</f>
        <v>4</v>
      </c>
      <c r="E1" s="18">
        <f>COLUMN()</f>
        <v>5</v>
      </c>
      <c r="F1" s="18">
        <f>COLUMN()</f>
        <v>6</v>
      </c>
      <c r="G1" s="18">
        <f>COLUMN()</f>
        <v>7</v>
      </c>
      <c r="H1" s="18">
        <f>COLUMN()</f>
        <v>8</v>
      </c>
      <c r="I1" s="18">
        <f>COLUMN()</f>
        <v>9</v>
      </c>
      <c r="J1" s="18">
        <f>COLUMN()</f>
        <v>10</v>
      </c>
      <c r="K1" s="18">
        <f>COLUMN()</f>
        <v>11</v>
      </c>
      <c r="L1" s="18">
        <f>COLUMN()</f>
        <v>12</v>
      </c>
      <c r="M1" s="18">
        <f>COLUMN()</f>
        <v>13</v>
      </c>
      <c r="N1" s="18">
        <f>COLUMN()</f>
        <v>14</v>
      </c>
      <c r="O1" s="18">
        <f>COLUMN()</f>
        <v>15</v>
      </c>
      <c r="P1" s="18">
        <f>COLUMN()</f>
        <v>16</v>
      </c>
      <c r="Q1" s="18">
        <f>COLUMN()</f>
        <v>17</v>
      </c>
      <c r="R1" s="18">
        <f>COLUMN()</f>
        <v>18</v>
      </c>
      <c r="S1" s="18">
        <f>COLUMN()</f>
        <v>19</v>
      </c>
      <c r="T1" s="18">
        <f>COLUMN()</f>
        <v>20</v>
      </c>
      <c r="U1" s="18">
        <f>COLUMN()</f>
        <v>21</v>
      </c>
      <c r="V1" s="17">
        <f>COLUMN()</f>
        <v>22</v>
      </c>
      <c r="W1" s="18">
        <f>COLUMN()</f>
        <v>23</v>
      </c>
      <c r="X1" s="18">
        <f>COLUMN()</f>
        <v>24</v>
      </c>
      <c r="Y1" s="18">
        <f>COLUMN()</f>
        <v>25</v>
      </c>
      <c r="Z1" s="18">
        <f>COLUMN()</f>
        <v>26</v>
      </c>
      <c r="AA1" s="18">
        <f>COLUMN()</f>
        <v>27</v>
      </c>
      <c r="AB1" s="18">
        <f>COLUMN()</f>
        <v>28</v>
      </c>
      <c r="AC1" s="18">
        <f>COLUMN()</f>
        <v>29</v>
      </c>
      <c r="AD1" s="18">
        <f>COLUMN()</f>
        <v>30</v>
      </c>
      <c r="AE1" s="18">
        <f>COLUMN()</f>
        <v>31</v>
      </c>
      <c r="AF1" s="18">
        <f>COLUMN()</f>
        <v>32</v>
      </c>
      <c r="AH1" s="18" t="s">
        <v>225</v>
      </c>
      <c r="AO1" s="18" t="s">
        <v>299</v>
      </c>
      <c r="AP1" s="50">
        <f>COLUMN()</f>
        <v>42</v>
      </c>
      <c r="AQ1" s="50">
        <f>COLUMN()</f>
        <v>43</v>
      </c>
      <c r="AR1" s="50">
        <f>COLUMN()</f>
        <v>44</v>
      </c>
      <c r="AS1" s="50">
        <f>COLUMN()</f>
        <v>45</v>
      </c>
      <c r="AT1" s="50">
        <f>COLUMN()</f>
        <v>46</v>
      </c>
      <c r="AU1" s="50">
        <f>COLUMN()</f>
        <v>47</v>
      </c>
      <c r="AV1" s="50">
        <f>COLUMN()</f>
        <v>48</v>
      </c>
      <c r="AW1" s="50">
        <f>COLUMN()</f>
        <v>49</v>
      </c>
      <c r="AX1" s="50">
        <f>COLUMN()</f>
        <v>50</v>
      </c>
      <c r="AY1" s="50">
        <f>COLUMN()</f>
        <v>51</v>
      </c>
      <c r="AZ1" s="50">
        <f>COLUMN()</f>
        <v>52</v>
      </c>
      <c r="BA1" s="50">
        <f>COLUMN()</f>
        <v>53</v>
      </c>
      <c r="BB1" s="50">
        <f>COLUMN()</f>
        <v>54</v>
      </c>
      <c r="BC1" s="50">
        <f>COLUMN()</f>
        <v>55</v>
      </c>
      <c r="BD1" s="50">
        <f>COLUMN()</f>
        <v>56</v>
      </c>
      <c r="BE1" s="50">
        <f>COLUMN()</f>
        <v>57</v>
      </c>
      <c r="BF1" s="24">
        <f>COLUMN()</f>
        <v>58</v>
      </c>
      <c r="BG1" s="24">
        <f>COLUMN()</f>
        <v>59</v>
      </c>
      <c r="BH1" s="24">
        <f>COLUMN()</f>
        <v>60</v>
      </c>
      <c r="BI1" s="24">
        <f>COLUMN()</f>
        <v>61</v>
      </c>
      <c r="BJ1" s="24">
        <f>COLUMN()</f>
        <v>62</v>
      </c>
    </row>
    <row r="2" spans="1:62">
      <c r="B2" s="355" t="s">
        <v>76</v>
      </c>
      <c r="C2" s="355" t="s">
        <v>77</v>
      </c>
      <c r="D2" s="355" t="s">
        <v>78</v>
      </c>
      <c r="E2" s="47" t="s">
        <v>227</v>
      </c>
      <c r="F2" s="47" t="s">
        <v>228</v>
      </c>
      <c r="G2" s="19" t="s">
        <v>79</v>
      </c>
      <c r="H2" s="20"/>
      <c r="I2" s="20"/>
      <c r="J2" s="20"/>
      <c r="K2" s="20"/>
      <c r="L2" s="20"/>
      <c r="M2" s="21"/>
      <c r="N2" s="21"/>
      <c r="O2" s="15" t="s">
        <v>80</v>
      </c>
      <c r="P2" s="15"/>
      <c r="Q2" s="15"/>
      <c r="R2" s="15"/>
      <c r="S2" s="16" t="s">
        <v>248</v>
      </c>
      <c r="T2" s="16" t="s">
        <v>131</v>
      </c>
      <c r="U2" s="29" t="s">
        <v>249</v>
      </c>
      <c r="V2" s="16" t="s">
        <v>181</v>
      </c>
      <c r="W2" s="6" t="s">
        <v>192</v>
      </c>
      <c r="X2" s="6"/>
      <c r="Y2" s="6" t="s">
        <v>191</v>
      </c>
      <c r="Z2" s="6"/>
      <c r="AA2" s="6" t="s">
        <v>81</v>
      </c>
      <c r="AB2" s="6"/>
      <c r="AC2" s="6"/>
      <c r="AD2" s="32" t="s">
        <v>82</v>
      </c>
      <c r="AE2" s="33"/>
      <c r="AF2" s="33"/>
      <c r="AG2" s="34"/>
      <c r="AH2" s="6" t="s">
        <v>225</v>
      </c>
      <c r="AI2" s="22" t="s">
        <v>251</v>
      </c>
      <c r="AJ2" s="22" t="s">
        <v>221</v>
      </c>
      <c r="AK2" s="22" t="s">
        <v>231</v>
      </c>
      <c r="AL2" s="22" t="s">
        <v>247</v>
      </c>
      <c r="AM2" s="22" t="s">
        <v>250</v>
      </c>
      <c r="AP2" s="22" t="s">
        <v>257</v>
      </c>
      <c r="AQ2" s="54" t="s">
        <v>266</v>
      </c>
      <c r="AR2" s="55"/>
      <c r="AS2" s="55"/>
      <c r="AT2" s="55"/>
      <c r="AU2" s="56"/>
      <c r="AV2" s="54" t="s">
        <v>270</v>
      </c>
      <c r="AW2" s="55"/>
      <c r="AX2" s="55"/>
      <c r="AY2" s="55"/>
      <c r="AZ2" s="56"/>
      <c r="BA2" s="54"/>
      <c r="BB2" s="55"/>
      <c r="BC2" s="55"/>
      <c r="BD2" s="55"/>
      <c r="BE2" s="56"/>
      <c r="BF2" s="47" t="s">
        <v>267</v>
      </c>
      <c r="BG2" s="47" t="s">
        <v>268</v>
      </c>
      <c r="BH2" s="47" t="s">
        <v>289</v>
      </c>
      <c r="BI2" s="57"/>
      <c r="BJ2" s="5"/>
    </row>
    <row r="3" spans="1:62">
      <c r="A3" s="18" t="s">
        <v>141</v>
      </c>
      <c r="B3" s="355"/>
      <c r="C3" s="355"/>
      <c r="D3" s="355"/>
      <c r="E3" s="5"/>
      <c r="F3" s="5"/>
      <c r="G3" s="5" t="s">
        <v>83</v>
      </c>
      <c r="H3" s="5" t="s">
        <v>84</v>
      </c>
      <c r="I3" s="5" t="s">
        <v>85</v>
      </c>
      <c r="J3" s="5" t="s">
        <v>86</v>
      </c>
      <c r="K3" s="5" t="s">
        <v>87</v>
      </c>
      <c r="L3" s="28" t="s">
        <v>88</v>
      </c>
      <c r="M3" s="5" t="s">
        <v>89</v>
      </c>
      <c r="N3" s="5" t="s">
        <v>163</v>
      </c>
      <c r="O3" s="5" t="s">
        <v>90</v>
      </c>
      <c r="P3" s="5" t="s">
        <v>91</v>
      </c>
      <c r="Q3" s="5" t="s">
        <v>92</v>
      </c>
      <c r="R3" s="5" t="s">
        <v>93</v>
      </c>
      <c r="S3" s="5"/>
      <c r="T3" s="5"/>
      <c r="U3" s="5"/>
      <c r="V3" s="5"/>
      <c r="W3" s="5" t="s">
        <v>94</v>
      </c>
      <c r="X3" s="5" t="s">
        <v>79</v>
      </c>
      <c r="Y3" s="5" t="s">
        <v>94</v>
      </c>
      <c r="Z3" s="5" t="s">
        <v>79</v>
      </c>
      <c r="AA3" s="22" t="s">
        <v>95</v>
      </c>
      <c r="AB3" s="22" t="s">
        <v>96</v>
      </c>
      <c r="AC3" s="22" t="s">
        <v>97</v>
      </c>
      <c r="AD3" s="31" t="s">
        <v>95</v>
      </c>
      <c r="AE3" s="31" t="s">
        <v>96</v>
      </c>
      <c r="AF3" s="48" t="s">
        <v>97</v>
      </c>
      <c r="AG3" s="22" t="s">
        <v>205</v>
      </c>
      <c r="AH3" s="22"/>
      <c r="AI3" s="22"/>
      <c r="AJ3" s="22"/>
      <c r="AK3" s="22" t="s">
        <v>233</v>
      </c>
      <c r="AL3" s="22"/>
      <c r="AM3" s="22"/>
      <c r="AP3" s="22"/>
      <c r="AQ3" s="22" t="s">
        <v>259</v>
      </c>
      <c r="AR3" s="22" t="s">
        <v>260</v>
      </c>
      <c r="AS3" s="22" t="s">
        <v>282</v>
      </c>
      <c r="AT3" s="22" t="s">
        <v>265</v>
      </c>
      <c r="AU3" s="22" t="s">
        <v>261</v>
      </c>
      <c r="AV3" s="22" t="s">
        <v>271</v>
      </c>
      <c r="AW3" s="22" t="s">
        <v>272</v>
      </c>
      <c r="AX3" s="22" t="s">
        <v>281</v>
      </c>
      <c r="AY3" s="22" t="s">
        <v>273</v>
      </c>
      <c r="AZ3" s="22" t="s">
        <v>283</v>
      </c>
      <c r="BA3" s="22" t="s">
        <v>280</v>
      </c>
      <c r="BB3" s="22" t="s">
        <v>285</v>
      </c>
      <c r="BC3" s="22" t="s">
        <v>286</v>
      </c>
      <c r="BD3" s="22" t="s">
        <v>287</v>
      </c>
      <c r="BE3" s="22" t="s">
        <v>288</v>
      </c>
      <c r="BF3" s="5" t="s">
        <v>256</v>
      </c>
      <c r="BG3" s="5" t="s">
        <v>255</v>
      </c>
      <c r="BH3" s="5" t="s">
        <v>290</v>
      </c>
      <c r="BI3" s="5" t="s">
        <v>291</v>
      </c>
      <c r="BJ3" s="5" t="s">
        <v>292</v>
      </c>
    </row>
    <row r="4" spans="1:62" s="42" customFormat="1">
      <c r="A4" s="42" t="s">
        <v>196</v>
      </c>
      <c r="B4" s="43" t="s">
        <v>150</v>
      </c>
      <c r="C4" s="43" t="s">
        <v>151</v>
      </c>
      <c r="D4" s="43" t="s">
        <v>152</v>
      </c>
      <c r="E4" s="43" t="s">
        <v>301</v>
      </c>
      <c r="F4" s="43" t="s">
        <v>300</v>
      </c>
      <c r="G4" s="43" t="s">
        <v>153</v>
      </c>
      <c r="H4" s="43" t="s">
        <v>154</v>
      </c>
      <c r="I4" s="43" t="s">
        <v>155</v>
      </c>
      <c r="J4" s="43" t="s">
        <v>156</v>
      </c>
      <c r="K4" s="43" t="s">
        <v>157</v>
      </c>
      <c r="L4" s="44" t="s">
        <v>158</v>
      </c>
      <c r="M4" s="43" t="s">
        <v>162</v>
      </c>
      <c r="N4" s="43" t="s">
        <v>197</v>
      </c>
      <c r="O4" s="43" t="s">
        <v>159</v>
      </c>
      <c r="P4" s="43" t="s">
        <v>160</v>
      </c>
      <c r="Q4" s="43" t="s">
        <v>161</v>
      </c>
      <c r="R4" s="43" t="s">
        <v>164</v>
      </c>
      <c r="S4" s="43" t="s">
        <v>207</v>
      </c>
      <c r="T4" s="43" t="s">
        <v>208</v>
      </c>
      <c r="U4" s="43" t="s">
        <v>206</v>
      </c>
      <c r="V4" s="43" t="s">
        <v>208</v>
      </c>
      <c r="W4" s="43" t="s">
        <v>184</v>
      </c>
      <c r="X4" s="43" t="s">
        <v>193</v>
      </c>
      <c r="Y4" s="43" t="s">
        <v>194</v>
      </c>
      <c r="Z4" s="43" t="s">
        <v>195</v>
      </c>
      <c r="AA4" s="43" t="s">
        <v>185</v>
      </c>
      <c r="AB4" s="43" t="s">
        <v>186</v>
      </c>
      <c r="AC4" s="43" t="s">
        <v>187</v>
      </c>
      <c r="AD4" s="43" t="s">
        <v>188</v>
      </c>
      <c r="AE4" s="43" t="s">
        <v>189</v>
      </c>
      <c r="AF4" s="49" t="s">
        <v>190</v>
      </c>
      <c r="AG4" s="43"/>
      <c r="AH4" s="43" t="s">
        <v>226</v>
      </c>
      <c r="AI4" s="43" t="s">
        <v>222</v>
      </c>
      <c r="AJ4" s="43"/>
      <c r="AK4" s="43" t="s">
        <v>232</v>
      </c>
      <c r="AL4" s="43" t="s">
        <v>234</v>
      </c>
      <c r="AM4" s="43"/>
      <c r="AN4" s="17"/>
      <c r="AO4" s="17"/>
      <c r="AP4" s="51" t="s">
        <v>258</v>
      </c>
      <c r="AQ4" s="51" t="s">
        <v>262</v>
      </c>
      <c r="AR4" s="51" t="s">
        <v>263</v>
      </c>
      <c r="AS4" s="51" t="s">
        <v>264</v>
      </c>
      <c r="AT4" s="51" t="s">
        <v>269</v>
      </c>
      <c r="AU4" s="51" t="s">
        <v>278</v>
      </c>
      <c r="AV4" s="51" t="s">
        <v>274</v>
      </c>
      <c r="AW4" s="51" t="s">
        <v>275</v>
      </c>
      <c r="AX4" s="51" t="s">
        <v>276</v>
      </c>
      <c r="AY4" s="51" t="s">
        <v>277</v>
      </c>
      <c r="AZ4" s="51" t="s">
        <v>279</v>
      </c>
      <c r="BA4" s="51" t="s">
        <v>284</v>
      </c>
      <c r="BB4" s="51" t="s">
        <v>152</v>
      </c>
      <c r="BC4" s="51" t="s">
        <v>293</v>
      </c>
      <c r="BD4" s="51" t="s">
        <v>294</v>
      </c>
      <c r="BE4" s="51" t="s">
        <v>295</v>
      </c>
      <c r="BF4" s="43" t="s">
        <v>253</v>
      </c>
      <c r="BG4" s="43" t="s">
        <v>254</v>
      </c>
      <c r="BH4" s="43" t="s">
        <v>296</v>
      </c>
      <c r="BI4" s="43" t="s">
        <v>297</v>
      </c>
      <c r="BJ4" s="43" t="s">
        <v>298</v>
      </c>
    </row>
    <row r="5" spans="1:62" s="17" customFormat="1" ht="18.75" customHeight="1">
      <c r="A5" s="5" t="s">
        <v>142</v>
      </c>
      <c r="B5" s="5" cm="1">
        <f t="array" aca="1" ref="B5" ca="1">INDIRECT($A5&amp;"!"&amp;B$4)</f>
        <v>0</v>
      </c>
      <c r="C5" s="5" cm="1">
        <f t="array" aca="1" ref="C5" ca="1">INDIRECT($A5&amp;"!"&amp;C$4)</f>
        <v>0</v>
      </c>
      <c r="D5" s="5" cm="1">
        <f t="array" aca="1" ref="D5" ca="1">INDIRECT($A5&amp;"!"&amp;D$4)</f>
        <v>0</v>
      </c>
      <c r="E5" s="5" cm="1">
        <f t="array" aca="1" ref="E5" ca="1">INDIRECT($A5&amp;"!"&amp;E$4)</f>
        <v>0</v>
      </c>
      <c r="F5" s="5" cm="1">
        <f t="array" aca="1" ref="F5" ca="1">INDIRECT($A5&amp;"!"&amp;F$4)</f>
        <v>0</v>
      </c>
      <c r="G5" s="5" cm="1">
        <f t="array" aca="1" ref="G5" ca="1">INDIRECT($A5&amp;"!"&amp;G$4)</f>
        <v>0</v>
      </c>
      <c r="H5" s="5" cm="1">
        <f t="array" aca="1" ref="H5" ca="1">INDIRECT($A5&amp;"!"&amp;H$4)</f>
        <v>0</v>
      </c>
      <c r="I5" s="5" cm="1">
        <f t="array" aca="1" ref="I5" ca="1">INDIRECT($A5&amp;"!"&amp;I$4)</f>
        <v>0</v>
      </c>
      <c r="J5" s="5" cm="1">
        <f t="array" aca="1" ref="J5" ca="1">INDIRECT($A5&amp;"!"&amp;J$4)</f>
        <v>0</v>
      </c>
      <c r="K5" s="5" cm="1">
        <f t="array" aca="1" ref="K5" ca="1">INDIRECT($A5&amp;"!"&amp;K$4)</f>
        <v>0</v>
      </c>
      <c r="L5" s="5" cm="1">
        <f t="array" aca="1" ref="L5" ca="1">INDIRECT($A5&amp;"!"&amp;L$4)</f>
        <v>0</v>
      </c>
      <c r="M5" s="5" cm="1">
        <f t="array" aca="1" ref="M5" ca="1">INDIRECT($A5&amp;"!"&amp;M$4)</f>
        <v>0</v>
      </c>
      <c r="N5" s="5" cm="1">
        <f t="array" aca="1" ref="N5" ca="1">INDIRECT($A5&amp;"!"&amp;N$4)</f>
        <v>0</v>
      </c>
      <c r="O5" s="5" cm="1">
        <f t="array" aca="1" ref="O5" ca="1">INDIRECT($A5&amp;"!"&amp;O$4)</f>
        <v>0</v>
      </c>
      <c r="P5" s="5" cm="1">
        <f t="array" aca="1" ref="P5" ca="1">INDIRECT($A5&amp;"!"&amp;P$4)</f>
        <v>0</v>
      </c>
      <c r="Q5" s="5" cm="1">
        <f t="array" aca="1" ref="Q5" ca="1">INDIRECT($A5&amp;"!"&amp;Q$4)</f>
        <v>0</v>
      </c>
      <c r="R5" s="5" cm="1">
        <f t="array" aca="1" ref="R5" ca="1">INDIRECT($A5&amp;"!"&amp;R$4)</f>
        <v>0</v>
      </c>
      <c r="S5" s="5" cm="1">
        <f t="array" aca="1" ref="S5" ca="1">INDIRECT($A5&amp;"!"&amp;S$4)</f>
        <v>1</v>
      </c>
      <c r="T5" s="5" t="str">
        <f ca="1">VLOOKUP(S5,'99管理者作業用'!P:Q,2,FALSE)</f>
        <v>通常のみ</v>
      </c>
      <c r="U5" s="5" t="b" cm="1">
        <f t="array" aca="1" ref="U5" ca="1">INDIRECT($A5&amp;"!"&amp;U$4)</f>
        <v>0</v>
      </c>
      <c r="V5" s="23" t="str">
        <f ca="1">VLOOKUP(U5,'99管理者作業用'!$N$2:$O$3,2,FALSE)</f>
        <v>-</v>
      </c>
      <c r="W5" s="5" cm="1">
        <f t="array" aca="1" ref="W5" ca="1">INDIRECT($A5&amp;"!"&amp;W$4)</f>
        <v>0</v>
      </c>
      <c r="X5" s="5" cm="1">
        <f t="array" aca="1" ref="X5" ca="1">INDIRECT($A5&amp;"!"&amp;X$4)</f>
        <v>2</v>
      </c>
      <c r="Y5" s="5" cm="1">
        <f t="array" aca="1" ref="Y5" ca="1">INDIRECT($A5&amp;"!"&amp;Y$4)</f>
        <v>0</v>
      </c>
      <c r="Z5" s="5" cm="1">
        <f t="array" aca="1" ref="Z5" ca="1">INDIRECT($A5&amp;"!"&amp;Z$4)</f>
        <v>0</v>
      </c>
      <c r="AA5" s="5" cm="1">
        <f t="array" aca="1" ref="AA5" ca="1">INDIRECT($A5&amp;"!"&amp;AA$4)</f>
        <v>0</v>
      </c>
      <c r="AB5" s="5" cm="1">
        <f t="array" aca="1" ref="AB5" ca="1">INDIRECT($A5&amp;"!"&amp;AB$4)</f>
        <v>0</v>
      </c>
      <c r="AC5" s="5" cm="1">
        <f t="array" aca="1" ref="AC5" ca="1">INDIRECT($A5&amp;"!"&amp;AC$4)</f>
        <v>0</v>
      </c>
      <c r="AD5" s="5" cm="1">
        <f t="array" aca="1" ref="AD5" ca="1">INDIRECT($A5&amp;"!"&amp;AD$4)</f>
        <v>0</v>
      </c>
      <c r="AE5" s="5" cm="1">
        <f t="array" aca="1" ref="AE5" ca="1">INDIRECT($A5&amp;"!"&amp;AE$4)</f>
        <v>0</v>
      </c>
      <c r="AF5" s="47" cm="1">
        <f t="array" aca="1" ref="AF5" ca="1">INDIRECT($A5&amp;"!"&amp;AF$4)</f>
        <v>0</v>
      </c>
      <c r="AG5" s="35" t="str">
        <f t="shared" ref="AG5" ca="1" si="0">IF(AND(ISNUMBER(SEARCH("@", AF5)), ISNUMBER(SEARCH(".", AF5)), LEN(AF5) &gt;= 5), "有効", "無効")</f>
        <v>無効</v>
      </c>
      <c r="AH5" s="35" t="str" cm="1">
        <f t="array" aca="1" ref="AH5" ca="1">INDIRECT($A5&amp;"!"&amp;AH$4)</f>
        <v>①花壇苗（一・二年草）　</v>
      </c>
      <c r="AI5" s="35" cm="1">
        <f t="array" aca="1" ref="AI5" ca="1">INDIRECT($A5&amp;"!"&amp;AI$4)</f>
        <v>1</v>
      </c>
      <c r="AJ5" s="35" t="str">
        <f ca="1">VLOOKUP(AI5,'99管理者作業用'!R:S,2,FALSE)</f>
        <v>育種開発</v>
      </c>
      <c r="AK5" s="35" cm="1">
        <f t="array" aca="1" ref="AK5" ca="1">INDIRECT($A5&amp;"!"&amp;AK$4)</f>
        <v>0</v>
      </c>
      <c r="AL5" s="35" cm="1">
        <f t="array" aca="1" ref="AL5" ca="1">INDIRECT($A5&amp;"!"&amp;AL$4)</f>
        <v>1</v>
      </c>
      <c r="AM5" s="35" t="str">
        <f ca="1">VLOOKUP('98集計シート（出品者入力不可）'!AL5,'99管理者作業用'!T:U,2,FALSE)</f>
        <v>０~100</v>
      </c>
      <c r="AN5" s="58"/>
      <c r="AP5" s="52" cm="1">
        <f t="array" aca="1" ref="AP5" ca="1">INDIRECT($A5&amp;"!"&amp;AP$4)</f>
        <v>0</v>
      </c>
      <c r="AQ5" s="52" cm="1">
        <f t="array" aca="1" ref="AQ5" ca="1">INDIRECT($A5&amp;"!"&amp;AQ$4)</f>
        <v>0</v>
      </c>
      <c r="AR5" s="52" cm="1">
        <f t="array" aca="1" ref="AR5" ca="1">INDIRECT($A5&amp;"!"&amp;AR$4)</f>
        <v>0</v>
      </c>
      <c r="AS5" s="52" cm="1">
        <f t="array" aca="1" ref="AS5" ca="1">INDIRECT($A5&amp;"!"&amp;AS$4)</f>
        <v>0</v>
      </c>
      <c r="AT5" s="52" cm="1">
        <f t="array" aca="1" ref="AT5" ca="1">INDIRECT($A5&amp;"!"&amp;AT$4)</f>
        <v>0</v>
      </c>
      <c r="AU5" s="52" cm="1">
        <f t="array" aca="1" ref="AU5" ca="1">INDIRECT($A5&amp;"!"&amp;AU$4)</f>
        <v>0</v>
      </c>
      <c r="AV5" s="52" cm="1">
        <f t="array" aca="1" ref="AV5" ca="1">INDIRECT($A5&amp;"!"&amp;AV$4)</f>
        <v>0</v>
      </c>
      <c r="AW5" s="52" cm="1">
        <f t="array" aca="1" ref="AW5" ca="1">INDIRECT($A5&amp;"!"&amp;AW$4)</f>
        <v>0</v>
      </c>
      <c r="AX5" s="52" cm="1">
        <f t="array" aca="1" ref="AX5" ca="1">INDIRECT($A5&amp;"!"&amp;AX$4)</f>
        <v>0</v>
      </c>
      <c r="AY5" s="52" cm="1">
        <f t="array" aca="1" ref="AY5" ca="1">INDIRECT($A5&amp;"!"&amp;AY$4)</f>
        <v>0</v>
      </c>
      <c r="AZ5" s="52" cm="1">
        <f t="array" aca="1" ref="AZ5" ca="1">INDIRECT($A5&amp;"!"&amp;AZ$4)</f>
        <v>0</v>
      </c>
      <c r="BA5" s="52" cm="1">
        <f t="array" aca="1" ref="BA5" ca="1">INDIRECT($A5&amp;"!"&amp;BA$4)</f>
        <v>0</v>
      </c>
      <c r="BB5" s="52" cm="1">
        <f t="array" aca="1" ref="BB5" ca="1">INDIRECT($A5&amp;"!"&amp;BB$4)</f>
        <v>0</v>
      </c>
      <c r="BC5" s="52" cm="1">
        <f t="array" aca="1" ref="BC5" ca="1">INDIRECT($A5&amp;"!"&amp;BC$4)</f>
        <v>0</v>
      </c>
      <c r="BD5" s="52" cm="1">
        <f t="array" aca="1" ref="BD5" ca="1">INDIRECT($A5&amp;"!"&amp;BD$4)</f>
        <v>0</v>
      </c>
      <c r="BE5" s="52" cm="1">
        <f t="array" aca="1" ref="BE5" ca="1">INDIRECT($A5&amp;"!"&amp;BE$4)</f>
        <v>0</v>
      </c>
      <c r="BF5" s="5" t="str" cm="1">
        <f t="array" aca="1" ref="BF5" ca="1">INDIRECT($A5&amp;"!"&amp;BF$4)</f>
        <v>（　　　　　　　　　　　　　　）</v>
      </c>
      <c r="BG5" s="5" t="str" cm="1">
        <f t="array" aca="1" ref="BG5" ca="1">INDIRECT($A5&amp;"!"&amp;BG$4)</f>
        <v>（　　　　　　　　　　）</v>
      </c>
      <c r="BH5" s="5" cm="1">
        <f t="array" aca="1" ref="BH5" ca="1">INDIRECT($A5&amp;"!"&amp;BH$4)</f>
        <v>0</v>
      </c>
      <c r="BI5" s="5" cm="1">
        <f t="array" aca="1" ref="BI5" ca="1">INDIRECT($A5&amp;"!"&amp;BI$4)</f>
        <v>0</v>
      </c>
      <c r="BJ5" s="5" t="str" cm="1">
        <f t="array" aca="1" ref="BJ5" ca="1">INDIRECT($A5&amp;"!"&amp;BJ$4)</f>
        <v>芳香性、セルフクリーニング性、夜間開花性等ございましたらご記入ください。</v>
      </c>
    </row>
    <row r="6" spans="1:62" s="17" customFormat="1" ht="18.75" customHeight="1">
      <c r="A6" s="5" t="s">
        <v>212</v>
      </c>
      <c r="B6" s="5" cm="1">
        <f t="array" aca="1" ref="B6" ca="1">INDIRECT($A6&amp;"!"&amp;B$4)</f>
        <v>0</v>
      </c>
      <c r="C6" s="5" cm="1">
        <f t="array" aca="1" ref="C6" ca="1">INDIRECT($A6&amp;"!"&amp;C$4)</f>
        <v>0</v>
      </c>
      <c r="D6" s="5" cm="1">
        <f t="array" aca="1" ref="D6" ca="1">INDIRECT($A6&amp;"!"&amp;D$4)</f>
        <v>0</v>
      </c>
      <c r="E6" s="5" cm="1">
        <f t="array" aca="1" ref="E6" ca="1">INDIRECT($A6&amp;"!"&amp;E$4)</f>
        <v>0</v>
      </c>
      <c r="F6" s="5" cm="1">
        <f t="array" aca="1" ref="F6" ca="1">INDIRECT($A6&amp;"!"&amp;F$4)</f>
        <v>0</v>
      </c>
      <c r="G6" s="5" cm="1">
        <f t="array" aca="1" ref="G6" ca="1">INDIRECT($A6&amp;"!"&amp;G$4)</f>
        <v>0</v>
      </c>
      <c r="H6" s="5" cm="1">
        <f t="array" aca="1" ref="H6" ca="1">INDIRECT($A6&amp;"!"&amp;H$4)</f>
        <v>0</v>
      </c>
      <c r="I6" s="5" cm="1">
        <f t="array" aca="1" ref="I6" ca="1">INDIRECT($A6&amp;"!"&amp;I$4)</f>
        <v>0</v>
      </c>
      <c r="J6" s="5" cm="1">
        <f t="array" aca="1" ref="J6" ca="1">INDIRECT($A6&amp;"!"&amp;J$4)</f>
        <v>0</v>
      </c>
      <c r="K6" s="5" cm="1">
        <f t="array" aca="1" ref="K6" ca="1">INDIRECT($A6&amp;"!"&amp;K$4)</f>
        <v>0</v>
      </c>
      <c r="L6" s="5" cm="1">
        <f t="array" aca="1" ref="L6" ca="1">INDIRECT($A6&amp;"!"&amp;L$4)</f>
        <v>0</v>
      </c>
      <c r="M6" s="5" cm="1">
        <f t="array" aca="1" ref="M6" ca="1">INDIRECT($A6&amp;"!"&amp;M$4)</f>
        <v>0</v>
      </c>
      <c r="N6" s="5" cm="1">
        <f t="array" aca="1" ref="N6" ca="1">INDIRECT($A6&amp;"!"&amp;N$4)</f>
        <v>0</v>
      </c>
      <c r="O6" s="5" cm="1">
        <f t="array" aca="1" ref="O6" ca="1">INDIRECT($A6&amp;"!"&amp;O$4)</f>
        <v>0</v>
      </c>
      <c r="P6" s="5" cm="1">
        <f t="array" aca="1" ref="P6" ca="1">INDIRECT($A6&amp;"!"&amp;P$4)</f>
        <v>0</v>
      </c>
      <c r="Q6" s="5" cm="1">
        <f t="array" aca="1" ref="Q6" ca="1">INDIRECT($A6&amp;"!"&amp;Q$4)</f>
        <v>0</v>
      </c>
      <c r="R6" s="5" cm="1">
        <f t="array" aca="1" ref="R6" ca="1">INDIRECT($A6&amp;"!"&amp;R$4)</f>
        <v>0</v>
      </c>
      <c r="S6" s="5" cm="1">
        <f t="array" aca="1" ref="S6" ca="1">INDIRECT($A6&amp;"!"&amp;S$4)</f>
        <v>1</v>
      </c>
      <c r="T6" s="5" t="str">
        <f ca="1">VLOOKUP(S6,'99管理者作業用'!P:Q,2,FALSE)</f>
        <v>通常のみ</v>
      </c>
      <c r="U6" s="5" t="b" cm="1">
        <f t="array" aca="1" ref="U6" ca="1">INDIRECT($A6&amp;"!"&amp;U$4)</f>
        <v>0</v>
      </c>
      <c r="V6" s="23" t="str">
        <f ca="1">VLOOKUP(U6,'99管理者作業用'!$N$2:$O$3,2,FALSE)</f>
        <v>-</v>
      </c>
      <c r="W6" s="5" cm="1">
        <f t="array" aca="1" ref="W6" ca="1">INDIRECT($A6&amp;"!"&amp;W$4)</f>
        <v>0</v>
      </c>
      <c r="X6" s="5" cm="1">
        <f t="array" aca="1" ref="X6" ca="1">INDIRECT($A6&amp;"!"&amp;X$4)</f>
        <v>2</v>
      </c>
      <c r="Y6" s="5" cm="1">
        <f t="array" aca="1" ref="Y6" ca="1">INDIRECT($A6&amp;"!"&amp;Y$4)</f>
        <v>0</v>
      </c>
      <c r="Z6" s="5" cm="1">
        <f t="array" aca="1" ref="Z6" ca="1">INDIRECT($A6&amp;"!"&amp;Z$4)</f>
        <v>0</v>
      </c>
      <c r="AA6" s="5" cm="1">
        <f t="array" aca="1" ref="AA6" ca="1">INDIRECT($A6&amp;"!"&amp;AA$4)</f>
        <v>0</v>
      </c>
      <c r="AB6" s="5" cm="1">
        <f t="array" aca="1" ref="AB6" ca="1">INDIRECT($A6&amp;"!"&amp;AB$4)</f>
        <v>0</v>
      </c>
      <c r="AC6" s="5" cm="1">
        <f t="array" aca="1" ref="AC6" ca="1">INDIRECT($A6&amp;"!"&amp;AC$4)</f>
        <v>0</v>
      </c>
      <c r="AD6" s="5" cm="1">
        <f t="array" aca="1" ref="AD6" ca="1">INDIRECT($A6&amp;"!"&amp;AD$4)</f>
        <v>0</v>
      </c>
      <c r="AE6" s="5" cm="1">
        <f t="array" aca="1" ref="AE6" ca="1">INDIRECT($A6&amp;"!"&amp;AE$4)</f>
        <v>0</v>
      </c>
      <c r="AF6" s="47" cm="1">
        <f t="array" aca="1" ref="AF6" ca="1">INDIRECT($A6&amp;"!"&amp;AF$4)</f>
        <v>0</v>
      </c>
      <c r="AG6" s="35" t="str">
        <f t="shared" ref="AG6:AG7" ca="1" si="1">IF(AND(ISNUMBER(SEARCH("@", AF6)), ISNUMBER(SEARCH(".", AF6)), LEN(AF6) &gt;= 5), "有効", "無効")</f>
        <v>無効</v>
      </c>
      <c r="AH6" s="45" t="str" cm="1">
        <f t="array" aca="1" ref="AH6" ca="1">INDIRECT($A6&amp;"!"&amp;AH$4)</f>
        <v>①花壇苗（一・二年草）　</v>
      </c>
      <c r="AI6" s="45" cm="1">
        <f t="array" aca="1" ref="AI6" ca="1">INDIRECT($A6&amp;"!"&amp;AI$4)</f>
        <v>1</v>
      </c>
      <c r="AJ6" s="45" t="str">
        <f ca="1">VLOOKUP(AI6,'99管理者作業用'!R:S,2,FALSE)</f>
        <v>育種開発</v>
      </c>
      <c r="AK6" s="45" cm="1">
        <f t="array" aca="1" ref="AK6" ca="1">INDIRECT($A6&amp;"!"&amp;AK$4)</f>
        <v>0</v>
      </c>
      <c r="AL6" s="45" cm="1">
        <f t="array" aca="1" ref="AL6" ca="1">INDIRECT($A6&amp;"!"&amp;AL$4)</f>
        <v>6</v>
      </c>
      <c r="AM6" s="45" t="str">
        <f ca="1">VLOOKUP('98集計シート（出品者入力不可）'!AL6,'99管理者作業用'!T:U,2,FALSE)</f>
        <v>10,000以上</v>
      </c>
      <c r="AN6" s="58"/>
      <c r="AP6" s="52" cm="1">
        <f t="array" aca="1" ref="AP6" ca="1">INDIRECT($A6&amp;"!"&amp;AP$4)</f>
        <v>0</v>
      </c>
      <c r="AQ6" s="52" cm="1">
        <f t="array" aca="1" ref="AQ6" ca="1">INDIRECT($A6&amp;"!"&amp;AQ$4)</f>
        <v>0</v>
      </c>
      <c r="AR6" s="52" cm="1">
        <f t="array" aca="1" ref="AR6" ca="1">INDIRECT($A6&amp;"!"&amp;AR$4)</f>
        <v>0</v>
      </c>
      <c r="AS6" s="52" cm="1">
        <f t="array" aca="1" ref="AS6" ca="1">INDIRECT($A6&amp;"!"&amp;AS$4)</f>
        <v>0</v>
      </c>
      <c r="AT6" s="52" cm="1">
        <f t="array" aca="1" ref="AT6" ca="1">INDIRECT($A6&amp;"!"&amp;AT$4)</f>
        <v>0</v>
      </c>
      <c r="AU6" s="52" cm="1">
        <f t="array" aca="1" ref="AU6" ca="1">INDIRECT($A6&amp;"!"&amp;AU$4)</f>
        <v>0</v>
      </c>
      <c r="AV6" s="52" cm="1">
        <f t="array" aca="1" ref="AV6" ca="1">INDIRECT($A6&amp;"!"&amp;AV$4)</f>
        <v>0</v>
      </c>
      <c r="AW6" s="52" cm="1">
        <f t="array" aca="1" ref="AW6" ca="1">INDIRECT($A6&amp;"!"&amp;AW$4)</f>
        <v>0</v>
      </c>
      <c r="AX6" s="52" cm="1">
        <f t="array" aca="1" ref="AX6" ca="1">INDIRECT($A6&amp;"!"&amp;AX$4)</f>
        <v>0</v>
      </c>
      <c r="AY6" s="52" cm="1">
        <f t="array" aca="1" ref="AY6" ca="1">INDIRECT($A6&amp;"!"&amp;AY$4)</f>
        <v>0</v>
      </c>
      <c r="AZ6" s="52" cm="1">
        <f t="array" aca="1" ref="AZ6" ca="1">INDIRECT($A6&amp;"!"&amp;AZ$4)</f>
        <v>0</v>
      </c>
      <c r="BA6" s="52" cm="1">
        <f t="array" aca="1" ref="BA6" ca="1">INDIRECT($A6&amp;"!"&amp;BA$4)</f>
        <v>0</v>
      </c>
      <c r="BB6" s="52" cm="1">
        <f t="array" aca="1" ref="BB6" ca="1">INDIRECT($A6&amp;"!"&amp;BB$4)</f>
        <v>0</v>
      </c>
      <c r="BC6" s="52" cm="1">
        <f t="array" aca="1" ref="BC6" ca="1">INDIRECT($A6&amp;"!"&amp;BC$4)</f>
        <v>0</v>
      </c>
      <c r="BD6" s="52" cm="1">
        <f t="array" aca="1" ref="BD6" ca="1">INDIRECT($A6&amp;"!"&amp;BD$4)</f>
        <v>0</v>
      </c>
      <c r="BE6" s="52" cm="1">
        <f t="array" aca="1" ref="BE6" ca="1">INDIRECT($A6&amp;"!"&amp;BE$4)</f>
        <v>0</v>
      </c>
      <c r="BF6" s="5"/>
      <c r="BG6" s="5"/>
      <c r="BH6" s="5"/>
      <c r="BI6" s="5"/>
      <c r="BJ6" s="5"/>
    </row>
    <row r="7" spans="1:62" s="17" customFormat="1" ht="18.75" customHeight="1">
      <c r="A7" s="5" t="s">
        <v>213</v>
      </c>
      <c r="B7" s="5" cm="1">
        <f t="array" aca="1" ref="B7" ca="1">INDIRECT($A7&amp;"!"&amp;B$4)</f>
        <v>0</v>
      </c>
      <c r="C7" s="5" cm="1">
        <f t="array" aca="1" ref="C7" ca="1">INDIRECT($A7&amp;"!"&amp;C$4)</f>
        <v>0</v>
      </c>
      <c r="D7" s="5" cm="1">
        <f t="array" aca="1" ref="D7" ca="1">INDIRECT($A7&amp;"!"&amp;D$4)</f>
        <v>0</v>
      </c>
      <c r="E7" s="5" cm="1">
        <f t="array" aca="1" ref="E7" ca="1">INDIRECT($A7&amp;"!"&amp;E$4)</f>
        <v>0</v>
      </c>
      <c r="F7" s="5" cm="1">
        <f t="array" aca="1" ref="F7" ca="1">INDIRECT($A7&amp;"!"&amp;F$4)</f>
        <v>0</v>
      </c>
      <c r="G7" s="5" cm="1">
        <f t="array" aca="1" ref="G7" ca="1">INDIRECT($A7&amp;"!"&amp;G$4)</f>
        <v>0</v>
      </c>
      <c r="H7" s="5" cm="1">
        <f t="array" aca="1" ref="H7" ca="1">INDIRECT($A7&amp;"!"&amp;H$4)</f>
        <v>0</v>
      </c>
      <c r="I7" s="5" cm="1">
        <f t="array" aca="1" ref="I7" ca="1">INDIRECT($A7&amp;"!"&amp;I$4)</f>
        <v>0</v>
      </c>
      <c r="J7" s="5" cm="1">
        <f t="array" aca="1" ref="J7" ca="1">INDIRECT($A7&amp;"!"&amp;J$4)</f>
        <v>0</v>
      </c>
      <c r="K7" s="5" cm="1">
        <f t="array" aca="1" ref="K7" ca="1">INDIRECT($A7&amp;"!"&amp;K$4)</f>
        <v>0</v>
      </c>
      <c r="L7" s="5" cm="1">
        <f t="array" aca="1" ref="L7" ca="1">INDIRECT($A7&amp;"!"&amp;L$4)</f>
        <v>0</v>
      </c>
      <c r="M7" s="5" cm="1">
        <f t="array" aca="1" ref="M7" ca="1">INDIRECT($A7&amp;"!"&amp;M$4)</f>
        <v>0</v>
      </c>
      <c r="N7" s="5" cm="1">
        <f t="array" aca="1" ref="N7" ca="1">INDIRECT($A7&amp;"!"&amp;N$4)</f>
        <v>0</v>
      </c>
      <c r="O7" s="5" cm="1">
        <f t="array" aca="1" ref="O7" ca="1">INDIRECT($A7&amp;"!"&amp;O$4)</f>
        <v>0</v>
      </c>
      <c r="P7" s="5" cm="1">
        <f t="array" aca="1" ref="P7" ca="1">INDIRECT($A7&amp;"!"&amp;P$4)</f>
        <v>0</v>
      </c>
      <c r="Q7" s="5" cm="1">
        <f t="array" aca="1" ref="Q7" ca="1">INDIRECT($A7&amp;"!"&amp;Q$4)</f>
        <v>0</v>
      </c>
      <c r="R7" s="5" cm="1">
        <f t="array" aca="1" ref="R7" ca="1">INDIRECT($A7&amp;"!"&amp;R$4)</f>
        <v>0</v>
      </c>
      <c r="S7" s="5" cm="1">
        <f t="array" aca="1" ref="S7" ca="1">INDIRECT($A7&amp;"!"&amp;S$4)</f>
        <v>1</v>
      </c>
      <c r="T7" s="5" t="str">
        <f ca="1">VLOOKUP(S7,'99管理者作業用'!P:Q,2,FALSE)</f>
        <v>通常のみ</v>
      </c>
      <c r="U7" s="5" t="b" cm="1">
        <f t="array" aca="1" ref="U7" ca="1">INDIRECT($A7&amp;"!"&amp;U$4)</f>
        <v>0</v>
      </c>
      <c r="V7" s="23" t="str">
        <f ca="1">VLOOKUP(U7,'99管理者作業用'!$N$2:$O$3,2,FALSE)</f>
        <v>-</v>
      </c>
      <c r="W7" s="5" cm="1">
        <f t="array" aca="1" ref="W7" ca="1">INDIRECT($A7&amp;"!"&amp;W$4)</f>
        <v>0</v>
      </c>
      <c r="X7" s="5" cm="1">
        <f t="array" aca="1" ref="X7" ca="1">INDIRECT($A7&amp;"!"&amp;X$4)</f>
        <v>2</v>
      </c>
      <c r="Y7" s="5" cm="1">
        <f t="array" aca="1" ref="Y7" ca="1">INDIRECT($A7&amp;"!"&amp;Y$4)</f>
        <v>0</v>
      </c>
      <c r="Z7" s="5" cm="1">
        <f t="array" aca="1" ref="Z7" ca="1">INDIRECT($A7&amp;"!"&amp;Z$4)</f>
        <v>0</v>
      </c>
      <c r="AA7" s="5" cm="1">
        <f t="array" aca="1" ref="AA7" ca="1">INDIRECT($A7&amp;"!"&amp;AA$4)</f>
        <v>0</v>
      </c>
      <c r="AB7" s="5" cm="1">
        <f t="array" aca="1" ref="AB7" ca="1">INDIRECT($A7&amp;"!"&amp;AB$4)</f>
        <v>0</v>
      </c>
      <c r="AC7" s="5" cm="1">
        <f t="array" aca="1" ref="AC7" ca="1">INDIRECT($A7&amp;"!"&amp;AC$4)</f>
        <v>0</v>
      </c>
      <c r="AD7" s="5" cm="1">
        <f t="array" aca="1" ref="AD7" ca="1">INDIRECT($A7&amp;"!"&amp;AD$4)</f>
        <v>0</v>
      </c>
      <c r="AE7" s="5" cm="1">
        <f t="array" aca="1" ref="AE7" ca="1">INDIRECT($A7&amp;"!"&amp;AE$4)</f>
        <v>0</v>
      </c>
      <c r="AF7" s="47" cm="1">
        <f t="array" aca="1" ref="AF7" ca="1">INDIRECT($A7&amp;"!"&amp;AF$4)</f>
        <v>0</v>
      </c>
      <c r="AG7" s="35" t="str">
        <f t="shared" ca="1" si="1"/>
        <v>無効</v>
      </c>
      <c r="AH7" s="45" t="str" cm="1">
        <f t="array" aca="1" ref="AH7" ca="1">INDIRECT($A7&amp;"!"&amp;AH$4)</f>
        <v>①花壇苗（一・二年草）　</v>
      </c>
      <c r="AI7" s="45" cm="1">
        <f t="array" aca="1" ref="AI7" ca="1">INDIRECT($A7&amp;"!"&amp;AI$4)</f>
        <v>1</v>
      </c>
      <c r="AJ7" s="45" t="str">
        <f ca="1">VLOOKUP(AI7,'99管理者作業用'!R:S,2,FALSE)</f>
        <v>育種開発</v>
      </c>
      <c r="AK7" s="45" cm="1">
        <f t="array" aca="1" ref="AK7" ca="1">INDIRECT($A7&amp;"!"&amp;AK$4)</f>
        <v>0</v>
      </c>
      <c r="AL7" s="45" cm="1">
        <f t="array" aca="1" ref="AL7" ca="1">INDIRECT($A7&amp;"!"&amp;AL$4)</f>
        <v>6</v>
      </c>
      <c r="AM7" s="45" t="str">
        <f ca="1">VLOOKUP('98集計シート（出品者入力不可）'!AL7,'99管理者作業用'!T:U,2,FALSE)</f>
        <v>10,000以上</v>
      </c>
      <c r="AN7" s="58"/>
      <c r="AP7" s="52" cm="1">
        <f t="array" aca="1" ref="AP7" ca="1">INDIRECT($A7&amp;"!"&amp;AP$4)</f>
        <v>0</v>
      </c>
      <c r="AQ7" s="52" cm="1">
        <f t="array" aca="1" ref="AQ7" ca="1">INDIRECT($A7&amp;"!"&amp;AQ$4)</f>
        <v>0</v>
      </c>
      <c r="AR7" s="52" cm="1">
        <f t="array" aca="1" ref="AR7" ca="1">INDIRECT($A7&amp;"!"&amp;AR$4)</f>
        <v>0</v>
      </c>
      <c r="AS7" s="52" cm="1">
        <f t="array" aca="1" ref="AS7" ca="1">INDIRECT($A7&amp;"!"&amp;AS$4)</f>
        <v>0</v>
      </c>
      <c r="AT7" s="52" cm="1">
        <f t="array" aca="1" ref="AT7" ca="1">INDIRECT($A7&amp;"!"&amp;AT$4)</f>
        <v>0</v>
      </c>
      <c r="AU7" s="52" cm="1">
        <f t="array" aca="1" ref="AU7" ca="1">INDIRECT($A7&amp;"!"&amp;AU$4)</f>
        <v>0</v>
      </c>
      <c r="AV7" s="52" cm="1">
        <f t="array" aca="1" ref="AV7" ca="1">INDIRECT($A7&amp;"!"&amp;AV$4)</f>
        <v>0</v>
      </c>
      <c r="AW7" s="52" cm="1">
        <f t="array" aca="1" ref="AW7" ca="1">INDIRECT($A7&amp;"!"&amp;AW$4)</f>
        <v>0</v>
      </c>
      <c r="AX7" s="52" cm="1">
        <f t="array" aca="1" ref="AX7" ca="1">INDIRECT($A7&amp;"!"&amp;AX$4)</f>
        <v>0</v>
      </c>
      <c r="AY7" s="52" cm="1">
        <f t="array" aca="1" ref="AY7" ca="1">INDIRECT($A7&amp;"!"&amp;AY$4)</f>
        <v>0</v>
      </c>
      <c r="AZ7" s="52" cm="1">
        <f t="array" aca="1" ref="AZ7" ca="1">INDIRECT($A7&amp;"!"&amp;AZ$4)</f>
        <v>0</v>
      </c>
      <c r="BA7" s="52" cm="1">
        <f t="array" aca="1" ref="BA7" ca="1">INDIRECT($A7&amp;"!"&amp;BA$4)</f>
        <v>0</v>
      </c>
      <c r="BB7" s="52" cm="1">
        <f t="array" aca="1" ref="BB7" ca="1">INDIRECT($A7&amp;"!"&amp;BB$4)</f>
        <v>0</v>
      </c>
      <c r="BC7" s="52" cm="1">
        <f t="array" aca="1" ref="BC7" ca="1">INDIRECT($A7&amp;"!"&amp;BC$4)</f>
        <v>0</v>
      </c>
      <c r="BD7" s="52" cm="1">
        <f t="array" aca="1" ref="BD7" ca="1">INDIRECT($A7&amp;"!"&amp;BD$4)</f>
        <v>0</v>
      </c>
      <c r="BE7" s="52" cm="1">
        <f t="array" aca="1" ref="BE7" ca="1">INDIRECT($A7&amp;"!"&amp;BE$4)</f>
        <v>0</v>
      </c>
      <c r="BF7" s="5"/>
      <c r="BG7" s="5"/>
      <c r="BH7" s="5"/>
      <c r="BI7" s="5"/>
      <c r="BJ7" s="5"/>
    </row>
    <row r="8" spans="1:62" s="17" customFormat="1" ht="18.75" customHeight="1">
      <c r="A8" s="5" t="s">
        <v>143</v>
      </c>
      <c r="B8" s="5" cm="1">
        <f t="array" aca="1" ref="B8" ca="1">INDIRECT($A8&amp;"!"&amp;B$4)</f>
        <v>0</v>
      </c>
      <c r="C8" s="5" cm="1">
        <f t="array" aca="1" ref="C8" ca="1">INDIRECT($A8&amp;"!"&amp;C$4)</f>
        <v>0</v>
      </c>
      <c r="D8" s="5" cm="1">
        <f t="array" aca="1" ref="D8" ca="1">INDIRECT($A8&amp;"!"&amp;D$4)</f>
        <v>0</v>
      </c>
      <c r="E8" s="5" cm="1">
        <f t="array" aca="1" ref="E8" ca="1">INDIRECT($A8&amp;"!"&amp;E$4)</f>
        <v>0</v>
      </c>
      <c r="F8" s="5" cm="1">
        <f t="array" aca="1" ref="F8" ca="1">INDIRECT($A8&amp;"!"&amp;F$4)</f>
        <v>0</v>
      </c>
      <c r="G8" s="5" cm="1">
        <f t="array" aca="1" ref="G8" ca="1">INDIRECT($A8&amp;"!"&amp;G$4)</f>
        <v>0</v>
      </c>
      <c r="H8" s="5" cm="1">
        <f t="array" aca="1" ref="H8" ca="1">INDIRECT($A8&amp;"!"&amp;H$4)</f>
        <v>0</v>
      </c>
      <c r="I8" s="5" cm="1">
        <f t="array" aca="1" ref="I8" ca="1">INDIRECT($A8&amp;"!"&amp;I$4)</f>
        <v>0</v>
      </c>
      <c r="J8" s="5" cm="1">
        <f t="array" aca="1" ref="J8" ca="1">INDIRECT($A8&amp;"!"&amp;J$4)</f>
        <v>0</v>
      </c>
      <c r="K8" s="5" cm="1">
        <f t="array" aca="1" ref="K8" ca="1">INDIRECT($A8&amp;"!"&amp;K$4)</f>
        <v>0</v>
      </c>
      <c r="L8" s="5" cm="1">
        <f t="array" aca="1" ref="L8" ca="1">INDIRECT($A8&amp;"!"&amp;L$4)</f>
        <v>0</v>
      </c>
      <c r="M8" s="5" cm="1">
        <f t="array" aca="1" ref="M8" ca="1">INDIRECT($A8&amp;"!"&amp;M$4)</f>
        <v>0</v>
      </c>
      <c r="N8" s="5" cm="1">
        <f t="array" aca="1" ref="N8" ca="1">INDIRECT($A8&amp;"!"&amp;N$4)</f>
        <v>0</v>
      </c>
      <c r="O8" s="5" cm="1">
        <f t="array" aca="1" ref="O8" ca="1">INDIRECT($A8&amp;"!"&amp;O$4)</f>
        <v>0</v>
      </c>
      <c r="P8" s="5" cm="1">
        <f t="array" aca="1" ref="P8" ca="1">INDIRECT($A8&amp;"!"&amp;P$4)</f>
        <v>0</v>
      </c>
      <c r="Q8" s="5" cm="1">
        <f t="array" aca="1" ref="Q8" ca="1">INDIRECT($A8&amp;"!"&amp;Q$4)</f>
        <v>0</v>
      </c>
      <c r="R8" s="5" cm="1">
        <f t="array" aca="1" ref="R8" ca="1">INDIRECT($A8&amp;"!"&amp;R$4)</f>
        <v>0</v>
      </c>
      <c r="S8" s="5" cm="1">
        <f t="array" aca="1" ref="S8" ca="1">INDIRECT($A8&amp;"!"&amp;S$4)</f>
        <v>1</v>
      </c>
      <c r="T8" s="5" t="str">
        <f ca="1">VLOOKUP(S8,'99管理者作業用'!P:Q,2,FALSE)</f>
        <v>通常のみ</v>
      </c>
      <c r="U8" s="5" t="b" cm="1">
        <f t="array" aca="1" ref="U8" ca="1">INDIRECT($A8&amp;"!"&amp;U$4)</f>
        <v>0</v>
      </c>
      <c r="V8" s="23" t="str">
        <f ca="1">VLOOKUP(U8,'99管理者作業用'!$N$2:$O$3,2,FALSE)</f>
        <v>-</v>
      </c>
      <c r="W8" s="5" cm="1">
        <f t="array" aca="1" ref="W8" ca="1">INDIRECT($A8&amp;"!"&amp;W$4)</f>
        <v>0</v>
      </c>
      <c r="X8" s="5" cm="1">
        <f t="array" aca="1" ref="X8" ca="1">INDIRECT($A8&amp;"!"&amp;X$4)</f>
        <v>2</v>
      </c>
      <c r="Y8" s="5" cm="1">
        <f t="array" aca="1" ref="Y8" ca="1">INDIRECT($A8&amp;"!"&amp;Y$4)</f>
        <v>0</v>
      </c>
      <c r="Z8" s="5" cm="1">
        <f t="array" aca="1" ref="Z8" ca="1">INDIRECT($A8&amp;"!"&amp;Z$4)</f>
        <v>0</v>
      </c>
      <c r="AA8" s="5" cm="1">
        <f t="array" aca="1" ref="AA8" ca="1">INDIRECT($A8&amp;"!"&amp;AA$4)</f>
        <v>0</v>
      </c>
      <c r="AB8" s="5" cm="1">
        <f t="array" aca="1" ref="AB8" ca="1">INDIRECT($A8&amp;"!"&amp;AB$4)</f>
        <v>0</v>
      </c>
      <c r="AC8" s="5" cm="1">
        <f t="array" aca="1" ref="AC8" ca="1">INDIRECT($A8&amp;"!"&amp;AC$4)</f>
        <v>0</v>
      </c>
      <c r="AD8" s="5" cm="1">
        <f t="array" aca="1" ref="AD8" ca="1">INDIRECT($A8&amp;"!"&amp;AD$4)</f>
        <v>0</v>
      </c>
      <c r="AE8" s="5" cm="1">
        <f t="array" aca="1" ref="AE8" ca="1">INDIRECT($A8&amp;"!"&amp;AE$4)</f>
        <v>0</v>
      </c>
      <c r="AF8" s="47" cm="1">
        <f t="array" aca="1" ref="AF8" ca="1">INDIRECT($A8&amp;"!"&amp;AF$4)</f>
        <v>0</v>
      </c>
      <c r="AG8" s="35" t="str">
        <f t="shared" ref="AG8:AG13" ca="1" si="2">IF(AND(ISNUMBER(SEARCH("@", AF8)), ISNUMBER(SEARCH(".", AF8)), LEN(AF8) &gt;= 5), "有効", "無効")</f>
        <v>無効</v>
      </c>
      <c r="AH8" s="45" t="str" cm="1">
        <f t="array" aca="1" ref="AH8" ca="1">INDIRECT($A8&amp;"!"&amp;AH$4)</f>
        <v>①花壇苗（一・二年草）　</v>
      </c>
      <c r="AI8" s="45" cm="1">
        <f t="array" aca="1" ref="AI8" ca="1">INDIRECT($A8&amp;"!"&amp;AI$4)</f>
        <v>1</v>
      </c>
      <c r="AJ8" s="45" t="str">
        <f ca="1">VLOOKUP(AI8,'99管理者作業用'!R:S,2,FALSE)</f>
        <v>育種開発</v>
      </c>
      <c r="AK8" s="45" cm="1">
        <f t="array" aca="1" ref="AK8" ca="1">INDIRECT($A8&amp;"!"&amp;AK$4)</f>
        <v>0</v>
      </c>
      <c r="AL8" s="45" cm="1">
        <f t="array" aca="1" ref="AL8" ca="1">INDIRECT($A8&amp;"!"&amp;AL$4)</f>
        <v>6</v>
      </c>
      <c r="AM8" s="45" t="str">
        <f ca="1">VLOOKUP('98集計シート（出品者入力不可）'!AL8,'99管理者作業用'!T:U,2,FALSE)</f>
        <v>10,000以上</v>
      </c>
      <c r="AN8" s="58"/>
      <c r="AP8" s="52" cm="1">
        <f t="array" aca="1" ref="AP8" ca="1">INDIRECT($A8&amp;"!"&amp;AP$4)</f>
        <v>0</v>
      </c>
      <c r="AQ8" s="52" cm="1">
        <f t="array" aca="1" ref="AQ8" ca="1">INDIRECT($A8&amp;"!"&amp;AQ$4)</f>
        <v>0</v>
      </c>
      <c r="AR8" s="52" cm="1">
        <f t="array" aca="1" ref="AR8" ca="1">INDIRECT($A8&amp;"!"&amp;AR$4)</f>
        <v>0</v>
      </c>
      <c r="AS8" s="52" cm="1">
        <f t="array" aca="1" ref="AS8" ca="1">INDIRECT($A8&amp;"!"&amp;AS$4)</f>
        <v>0</v>
      </c>
      <c r="AT8" s="52" cm="1">
        <f t="array" aca="1" ref="AT8" ca="1">INDIRECT($A8&amp;"!"&amp;AT$4)</f>
        <v>0</v>
      </c>
      <c r="AU8" s="52" cm="1">
        <f t="array" aca="1" ref="AU8" ca="1">INDIRECT($A8&amp;"!"&amp;AU$4)</f>
        <v>0</v>
      </c>
      <c r="AV8" s="52" cm="1">
        <f t="array" aca="1" ref="AV8" ca="1">INDIRECT($A8&amp;"!"&amp;AV$4)</f>
        <v>0</v>
      </c>
      <c r="AW8" s="52" cm="1">
        <f t="array" aca="1" ref="AW8" ca="1">INDIRECT($A8&amp;"!"&amp;AW$4)</f>
        <v>0</v>
      </c>
      <c r="AX8" s="52" cm="1">
        <f t="array" aca="1" ref="AX8" ca="1">INDIRECT($A8&amp;"!"&amp;AX$4)</f>
        <v>0</v>
      </c>
      <c r="AY8" s="52" cm="1">
        <f t="array" aca="1" ref="AY8" ca="1">INDIRECT($A8&amp;"!"&amp;AY$4)</f>
        <v>0</v>
      </c>
      <c r="AZ8" s="52" cm="1">
        <f t="array" aca="1" ref="AZ8" ca="1">INDIRECT($A8&amp;"!"&amp;AZ$4)</f>
        <v>0</v>
      </c>
      <c r="BA8" s="52" cm="1">
        <f t="array" aca="1" ref="BA8" ca="1">INDIRECT($A8&amp;"!"&amp;BA$4)</f>
        <v>0</v>
      </c>
      <c r="BB8" s="52" cm="1">
        <f t="array" aca="1" ref="BB8" ca="1">INDIRECT($A8&amp;"!"&amp;BB$4)</f>
        <v>0</v>
      </c>
      <c r="BC8" s="52" cm="1">
        <f t="array" aca="1" ref="BC8" ca="1">INDIRECT($A8&amp;"!"&amp;BC$4)</f>
        <v>0</v>
      </c>
      <c r="BD8" s="52" cm="1">
        <f t="array" aca="1" ref="BD8" ca="1">INDIRECT($A8&amp;"!"&amp;BD$4)</f>
        <v>0</v>
      </c>
      <c r="BE8" s="52" cm="1">
        <f t="array" aca="1" ref="BE8" ca="1">INDIRECT($A8&amp;"!"&amp;BE$4)</f>
        <v>0</v>
      </c>
      <c r="BF8" s="5"/>
      <c r="BG8" s="5"/>
      <c r="BH8" s="5"/>
      <c r="BI8" s="5"/>
      <c r="BJ8" s="5"/>
    </row>
    <row r="9" spans="1:62" s="17" customFormat="1" ht="18.75" customHeight="1">
      <c r="A9" s="5" t="s">
        <v>144</v>
      </c>
      <c r="B9" s="5" cm="1">
        <f t="array" aca="1" ref="B9" ca="1">INDIRECT($A9&amp;"!"&amp;B$4)</f>
        <v>0</v>
      </c>
      <c r="C9" s="5" cm="1">
        <f t="array" aca="1" ref="C9" ca="1">INDIRECT($A9&amp;"!"&amp;C$4)</f>
        <v>0</v>
      </c>
      <c r="D9" s="5" cm="1">
        <f t="array" aca="1" ref="D9" ca="1">INDIRECT($A9&amp;"!"&amp;D$4)</f>
        <v>0</v>
      </c>
      <c r="E9" s="5" cm="1">
        <f t="array" aca="1" ref="E9" ca="1">INDIRECT($A9&amp;"!"&amp;E$4)</f>
        <v>0</v>
      </c>
      <c r="F9" s="5" cm="1">
        <f t="array" aca="1" ref="F9" ca="1">INDIRECT($A9&amp;"!"&amp;F$4)</f>
        <v>0</v>
      </c>
      <c r="G9" s="5" cm="1">
        <f t="array" aca="1" ref="G9" ca="1">INDIRECT($A9&amp;"!"&amp;G$4)</f>
        <v>0</v>
      </c>
      <c r="H9" s="5" cm="1">
        <f t="array" aca="1" ref="H9" ca="1">INDIRECT($A9&amp;"!"&amp;H$4)</f>
        <v>0</v>
      </c>
      <c r="I9" s="5" cm="1">
        <f t="array" aca="1" ref="I9" ca="1">INDIRECT($A9&amp;"!"&amp;I$4)</f>
        <v>0</v>
      </c>
      <c r="J9" s="5" cm="1">
        <f t="array" aca="1" ref="J9" ca="1">INDIRECT($A9&amp;"!"&amp;J$4)</f>
        <v>0</v>
      </c>
      <c r="K9" s="5" cm="1">
        <f t="array" aca="1" ref="K9" ca="1">INDIRECT($A9&amp;"!"&amp;K$4)</f>
        <v>0</v>
      </c>
      <c r="L9" s="5" cm="1">
        <f t="array" aca="1" ref="L9" ca="1">INDIRECT($A9&amp;"!"&amp;L$4)</f>
        <v>0</v>
      </c>
      <c r="M9" s="5" cm="1">
        <f t="array" aca="1" ref="M9" ca="1">INDIRECT($A9&amp;"!"&amp;M$4)</f>
        <v>0</v>
      </c>
      <c r="N9" s="5" cm="1">
        <f t="array" aca="1" ref="N9" ca="1">INDIRECT($A9&amp;"!"&amp;N$4)</f>
        <v>0</v>
      </c>
      <c r="O9" s="5" cm="1">
        <f t="array" aca="1" ref="O9" ca="1">INDIRECT($A9&amp;"!"&amp;O$4)</f>
        <v>0</v>
      </c>
      <c r="P9" s="5" cm="1">
        <f t="array" aca="1" ref="P9" ca="1">INDIRECT($A9&amp;"!"&amp;P$4)</f>
        <v>0</v>
      </c>
      <c r="Q9" s="5" cm="1">
        <f t="array" aca="1" ref="Q9" ca="1">INDIRECT($A9&amp;"!"&amp;Q$4)</f>
        <v>0</v>
      </c>
      <c r="R9" s="5" cm="1">
        <f t="array" aca="1" ref="R9" ca="1">INDIRECT($A9&amp;"!"&amp;R$4)</f>
        <v>0</v>
      </c>
      <c r="S9" s="5" cm="1">
        <f t="array" aca="1" ref="S9" ca="1">INDIRECT($A9&amp;"!"&amp;S$4)</f>
        <v>1</v>
      </c>
      <c r="T9" s="5" t="str">
        <f ca="1">VLOOKUP(S9,'99管理者作業用'!P:Q,2,FALSE)</f>
        <v>通常のみ</v>
      </c>
      <c r="U9" s="5" t="b" cm="1">
        <f t="array" aca="1" ref="U9" ca="1">INDIRECT($A9&amp;"!"&amp;U$4)</f>
        <v>0</v>
      </c>
      <c r="V9" s="23" t="str">
        <f ca="1">VLOOKUP(U9,'99管理者作業用'!$N$2:$O$3,2,FALSE)</f>
        <v>-</v>
      </c>
      <c r="W9" s="5" cm="1">
        <f t="array" aca="1" ref="W9" ca="1">INDIRECT($A9&amp;"!"&amp;W$4)</f>
        <v>0</v>
      </c>
      <c r="X9" s="5" cm="1">
        <f t="array" aca="1" ref="X9" ca="1">INDIRECT($A9&amp;"!"&amp;X$4)</f>
        <v>2</v>
      </c>
      <c r="Y9" s="5" cm="1">
        <f t="array" aca="1" ref="Y9" ca="1">INDIRECT($A9&amp;"!"&amp;Y$4)</f>
        <v>0</v>
      </c>
      <c r="Z9" s="5" cm="1">
        <f t="array" aca="1" ref="Z9" ca="1">INDIRECT($A9&amp;"!"&amp;Z$4)</f>
        <v>0</v>
      </c>
      <c r="AA9" s="5" cm="1">
        <f t="array" aca="1" ref="AA9" ca="1">INDIRECT($A9&amp;"!"&amp;AA$4)</f>
        <v>0</v>
      </c>
      <c r="AB9" s="5" cm="1">
        <f t="array" aca="1" ref="AB9" ca="1">INDIRECT($A9&amp;"!"&amp;AB$4)</f>
        <v>0</v>
      </c>
      <c r="AC9" s="5" cm="1">
        <f t="array" aca="1" ref="AC9" ca="1">INDIRECT($A9&amp;"!"&amp;AC$4)</f>
        <v>0</v>
      </c>
      <c r="AD9" s="5" cm="1">
        <f t="array" aca="1" ref="AD9" ca="1">INDIRECT($A9&amp;"!"&amp;AD$4)</f>
        <v>0</v>
      </c>
      <c r="AE9" s="5" cm="1">
        <f t="array" aca="1" ref="AE9" ca="1">INDIRECT($A9&amp;"!"&amp;AE$4)</f>
        <v>0</v>
      </c>
      <c r="AF9" s="47" cm="1">
        <f t="array" aca="1" ref="AF9" ca="1">INDIRECT($A9&amp;"!"&amp;AF$4)</f>
        <v>0</v>
      </c>
      <c r="AG9" s="35" t="str">
        <f t="shared" ca="1" si="2"/>
        <v>無効</v>
      </c>
      <c r="AH9" s="45" t="str" cm="1">
        <f t="array" aca="1" ref="AH9" ca="1">INDIRECT($A9&amp;"!"&amp;AH$4)</f>
        <v>①花壇苗（一・二年草）　</v>
      </c>
      <c r="AI9" s="45" cm="1">
        <f t="array" aca="1" ref="AI9" ca="1">INDIRECT($A9&amp;"!"&amp;AI$4)</f>
        <v>1</v>
      </c>
      <c r="AJ9" s="45" t="str">
        <f ca="1">VLOOKUP(AI9,'99管理者作業用'!R:S,2,FALSE)</f>
        <v>育種開発</v>
      </c>
      <c r="AK9" s="45" cm="1">
        <f t="array" aca="1" ref="AK9" ca="1">INDIRECT($A9&amp;"!"&amp;AK$4)</f>
        <v>0</v>
      </c>
      <c r="AL9" s="45" cm="1">
        <f t="array" aca="1" ref="AL9" ca="1">INDIRECT($A9&amp;"!"&amp;AL$4)</f>
        <v>6</v>
      </c>
      <c r="AM9" s="45" t="str">
        <f ca="1">VLOOKUP('98集計シート（出品者入力不可）'!AL9,'99管理者作業用'!T:U,2,FALSE)</f>
        <v>10,000以上</v>
      </c>
      <c r="AN9" s="58"/>
      <c r="AP9" s="52" cm="1">
        <f t="array" aca="1" ref="AP9" ca="1">INDIRECT($A9&amp;"!"&amp;AP$4)</f>
        <v>0</v>
      </c>
      <c r="AQ9" s="52" cm="1">
        <f t="array" aca="1" ref="AQ9" ca="1">INDIRECT($A9&amp;"!"&amp;AQ$4)</f>
        <v>0</v>
      </c>
      <c r="AR9" s="52" cm="1">
        <f t="array" aca="1" ref="AR9" ca="1">INDIRECT($A9&amp;"!"&amp;AR$4)</f>
        <v>0</v>
      </c>
      <c r="AS9" s="52" cm="1">
        <f t="array" aca="1" ref="AS9" ca="1">INDIRECT($A9&amp;"!"&amp;AS$4)</f>
        <v>0</v>
      </c>
      <c r="AT9" s="52" cm="1">
        <f t="array" aca="1" ref="AT9" ca="1">INDIRECT($A9&amp;"!"&amp;AT$4)</f>
        <v>0</v>
      </c>
      <c r="AU9" s="52" cm="1">
        <f t="array" aca="1" ref="AU9" ca="1">INDIRECT($A9&amp;"!"&amp;AU$4)</f>
        <v>0</v>
      </c>
      <c r="AV9" s="52" cm="1">
        <f t="array" aca="1" ref="AV9" ca="1">INDIRECT($A9&amp;"!"&amp;AV$4)</f>
        <v>0</v>
      </c>
      <c r="AW9" s="52" cm="1">
        <f t="array" aca="1" ref="AW9" ca="1">INDIRECT($A9&amp;"!"&amp;AW$4)</f>
        <v>0</v>
      </c>
      <c r="AX9" s="52" cm="1">
        <f t="array" aca="1" ref="AX9" ca="1">INDIRECT($A9&amp;"!"&amp;AX$4)</f>
        <v>0</v>
      </c>
      <c r="AY9" s="52" cm="1">
        <f t="array" aca="1" ref="AY9" ca="1">INDIRECT($A9&amp;"!"&amp;AY$4)</f>
        <v>0</v>
      </c>
      <c r="AZ9" s="52" cm="1">
        <f t="array" aca="1" ref="AZ9" ca="1">INDIRECT($A9&amp;"!"&amp;AZ$4)</f>
        <v>0</v>
      </c>
      <c r="BA9" s="52" cm="1">
        <f t="array" aca="1" ref="BA9" ca="1">INDIRECT($A9&amp;"!"&amp;BA$4)</f>
        <v>0</v>
      </c>
      <c r="BB9" s="52" cm="1">
        <f t="array" aca="1" ref="BB9" ca="1">INDIRECT($A9&amp;"!"&amp;BB$4)</f>
        <v>0</v>
      </c>
      <c r="BC9" s="52" cm="1">
        <f t="array" aca="1" ref="BC9" ca="1">INDIRECT($A9&amp;"!"&amp;BC$4)</f>
        <v>0</v>
      </c>
      <c r="BD9" s="52" cm="1">
        <f t="array" aca="1" ref="BD9" ca="1">INDIRECT($A9&amp;"!"&amp;BD$4)</f>
        <v>0</v>
      </c>
      <c r="BE9" s="52" cm="1">
        <f t="array" aca="1" ref="BE9" ca="1">INDIRECT($A9&amp;"!"&amp;BE$4)</f>
        <v>0</v>
      </c>
      <c r="BF9" s="5"/>
      <c r="BG9" s="5"/>
      <c r="BH9" s="5"/>
      <c r="BI9" s="5"/>
      <c r="BJ9" s="5"/>
    </row>
    <row r="10" spans="1:62" s="17" customFormat="1" ht="18.75" customHeight="1">
      <c r="A10" s="5" t="s">
        <v>145</v>
      </c>
      <c r="B10" s="5" cm="1">
        <f t="array" aca="1" ref="B10" ca="1">INDIRECT($A10&amp;"!"&amp;B$4)</f>
        <v>0</v>
      </c>
      <c r="C10" s="5" cm="1">
        <f t="array" aca="1" ref="C10" ca="1">INDIRECT($A10&amp;"!"&amp;C$4)</f>
        <v>0</v>
      </c>
      <c r="D10" s="5" cm="1">
        <f t="array" aca="1" ref="D10" ca="1">INDIRECT($A10&amp;"!"&amp;D$4)</f>
        <v>0</v>
      </c>
      <c r="E10" s="5" cm="1">
        <f t="array" aca="1" ref="E10" ca="1">INDIRECT($A10&amp;"!"&amp;E$4)</f>
        <v>0</v>
      </c>
      <c r="F10" s="5" cm="1">
        <f t="array" aca="1" ref="F10" ca="1">INDIRECT($A10&amp;"!"&amp;F$4)</f>
        <v>0</v>
      </c>
      <c r="G10" s="5" cm="1">
        <f t="array" aca="1" ref="G10" ca="1">INDIRECT($A10&amp;"!"&amp;G$4)</f>
        <v>0</v>
      </c>
      <c r="H10" s="5" cm="1">
        <f t="array" aca="1" ref="H10" ca="1">INDIRECT($A10&amp;"!"&amp;H$4)</f>
        <v>0</v>
      </c>
      <c r="I10" s="5" cm="1">
        <f t="array" aca="1" ref="I10" ca="1">INDIRECT($A10&amp;"!"&amp;I$4)</f>
        <v>0</v>
      </c>
      <c r="J10" s="5" cm="1">
        <f t="array" aca="1" ref="J10" ca="1">INDIRECT($A10&amp;"!"&amp;J$4)</f>
        <v>0</v>
      </c>
      <c r="K10" s="5" cm="1">
        <f t="array" aca="1" ref="K10" ca="1">INDIRECT($A10&amp;"!"&amp;K$4)</f>
        <v>0</v>
      </c>
      <c r="L10" s="5" cm="1">
        <f t="array" aca="1" ref="L10" ca="1">INDIRECT($A10&amp;"!"&amp;L$4)</f>
        <v>0</v>
      </c>
      <c r="M10" s="5" cm="1">
        <f t="array" aca="1" ref="M10" ca="1">INDIRECT($A10&amp;"!"&amp;M$4)</f>
        <v>0</v>
      </c>
      <c r="N10" s="5" cm="1">
        <f t="array" aca="1" ref="N10" ca="1">INDIRECT($A10&amp;"!"&amp;N$4)</f>
        <v>0</v>
      </c>
      <c r="O10" s="5" cm="1">
        <f t="array" aca="1" ref="O10" ca="1">INDIRECT($A10&amp;"!"&amp;O$4)</f>
        <v>0</v>
      </c>
      <c r="P10" s="5" cm="1">
        <f t="array" aca="1" ref="P10" ca="1">INDIRECT($A10&amp;"!"&amp;P$4)</f>
        <v>0</v>
      </c>
      <c r="Q10" s="5" cm="1">
        <f t="array" aca="1" ref="Q10" ca="1">INDIRECT($A10&amp;"!"&amp;Q$4)</f>
        <v>0</v>
      </c>
      <c r="R10" s="5" cm="1">
        <f t="array" aca="1" ref="R10" ca="1">INDIRECT($A10&amp;"!"&amp;R$4)</f>
        <v>0</v>
      </c>
      <c r="S10" s="5" cm="1">
        <f t="array" aca="1" ref="S10" ca="1">INDIRECT($A10&amp;"!"&amp;S$4)</f>
        <v>1</v>
      </c>
      <c r="T10" s="5" t="str">
        <f ca="1">VLOOKUP(S10,'99管理者作業用'!P:Q,2,FALSE)</f>
        <v>通常のみ</v>
      </c>
      <c r="U10" s="5" t="b" cm="1">
        <f t="array" aca="1" ref="U10" ca="1">INDIRECT($A10&amp;"!"&amp;U$4)</f>
        <v>0</v>
      </c>
      <c r="V10" s="23" t="str">
        <f ca="1">VLOOKUP(U10,'99管理者作業用'!$N$2:$O$3,2,FALSE)</f>
        <v>-</v>
      </c>
      <c r="W10" s="5" cm="1">
        <f t="array" aca="1" ref="W10" ca="1">INDIRECT($A10&amp;"!"&amp;W$4)</f>
        <v>0</v>
      </c>
      <c r="X10" s="5" cm="1">
        <f t="array" aca="1" ref="X10" ca="1">INDIRECT($A10&amp;"!"&amp;X$4)</f>
        <v>2</v>
      </c>
      <c r="Y10" s="5" cm="1">
        <f t="array" aca="1" ref="Y10" ca="1">INDIRECT($A10&amp;"!"&amp;Y$4)</f>
        <v>0</v>
      </c>
      <c r="Z10" s="5" cm="1">
        <f t="array" aca="1" ref="Z10" ca="1">INDIRECT($A10&amp;"!"&amp;Z$4)</f>
        <v>0</v>
      </c>
      <c r="AA10" s="5" cm="1">
        <f t="array" aca="1" ref="AA10" ca="1">INDIRECT($A10&amp;"!"&amp;AA$4)</f>
        <v>0</v>
      </c>
      <c r="AB10" s="5" cm="1">
        <f t="array" aca="1" ref="AB10" ca="1">INDIRECT($A10&amp;"!"&amp;AB$4)</f>
        <v>0</v>
      </c>
      <c r="AC10" s="5" cm="1">
        <f t="array" aca="1" ref="AC10" ca="1">INDIRECT($A10&amp;"!"&amp;AC$4)</f>
        <v>0</v>
      </c>
      <c r="AD10" s="5" cm="1">
        <f t="array" aca="1" ref="AD10" ca="1">INDIRECT($A10&amp;"!"&amp;AD$4)</f>
        <v>0</v>
      </c>
      <c r="AE10" s="5" cm="1">
        <f t="array" aca="1" ref="AE10" ca="1">INDIRECT($A10&amp;"!"&amp;AE$4)</f>
        <v>0</v>
      </c>
      <c r="AF10" s="47" cm="1">
        <f t="array" aca="1" ref="AF10" ca="1">INDIRECT($A10&amp;"!"&amp;AF$4)</f>
        <v>0</v>
      </c>
      <c r="AG10" s="35" t="str">
        <f t="shared" ca="1" si="2"/>
        <v>無効</v>
      </c>
      <c r="AH10" s="45" t="str" cm="1">
        <f t="array" aca="1" ref="AH10" ca="1">INDIRECT($A10&amp;"!"&amp;AH$4)</f>
        <v>①花壇苗（一・二年草）　</v>
      </c>
      <c r="AI10" s="45" cm="1">
        <f t="array" aca="1" ref="AI10" ca="1">INDIRECT($A10&amp;"!"&amp;AI$4)</f>
        <v>1</v>
      </c>
      <c r="AJ10" s="45" t="str">
        <f ca="1">VLOOKUP(AI10,'99管理者作業用'!R:S,2,FALSE)</f>
        <v>育種開発</v>
      </c>
      <c r="AK10" s="45" cm="1">
        <f t="array" aca="1" ref="AK10" ca="1">INDIRECT($A10&amp;"!"&amp;AK$4)</f>
        <v>0</v>
      </c>
      <c r="AL10" s="45" cm="1">
        <f t="array" aca="1" ref="AL10" ca="1">INDIRECT($A10&amp;"!"&amp;AL$4)</f>
        <v>6</v>
      </c>
      <c r="AM10" s="45" t="str">
        <f ca="1">VLOOKUP('98集計シート（出品者入力不可）'!AL10,'99管理者作業用'!T:U,2,FALSE)</f>
        <v>10,000以上</v>
      </c>
      <c r="AN10" s="58"/>
      <c r="AP10" s="52" cm="1">
        <f t="array" aca="1" ref="AP10" ca="1">INDIRECT($A10&amp;"!"&amp;AP$4)</f>
        <v>0</v>
      </c>
      <c r="AQ10" s="52" cm="1">
        <f t="array" aca="1" ref="AQ10" ca="1">INDIRECT($A10&amp;"!"&amp;AQ$4)</f>
        <v>0</v>
      </c>
      <c r="AR10" s="52" cm="1">
        <f t="array" aca="1" ref="AR10" ca="1">INDIRECT($A10&amp;"!"&amp;AR$4)</f>
        <v>0</v>
      </c>
      <c r="AS10" s="52" cm="1">
        <f t="array" aca="1" ref="AS10" ca="1">INDIRECT($A10&amp;"!"&amp;AS$4)</f>
        <v>0</v>
      </c>
      <c r="AT10" s="52" cm="1">
        <f t="array" aca="1" ref="AT10" ca="1">INDIRECT($A10&amp;"!"&amp;AT$4)</f>
        <v>0</v>
      </c>
      <c r="AU10" s="52" cm="1">
        <f t="array" aca="1" ref="AU10" ca="1">INDIRECT($A10&amp;"!"&amp;AU$4)</f>
        <v>0</v>
      </c>
      <c r="AV10" s="52" cm="1">
        <f t="array" aca="1" ref="AV10" ca="1">INDIRECT($A10&amp;"!"&amp;AV$4)</f>
        <v>0</v>
      </c>
      <c r="AW10" s="52" cm="1">
        <f t="array" aca="1" ref="AW10" ca="1">INDIRECT($A10&amp;"!"&amp;AW$4)</f>
        <v>0</v>
      </c>
      <c r="AX10" s="52" cm="1">
        <f t="array" aca="1" ref="AX10" ca="1">INDIRECT($A10&amp;"!"&amp;AX$4)</f>
        <v>0</v>
      </c>
      <c r="AY10" s="52" cm="1">
        <f t="array" aca="1" ref="AY10" ca="1">INDIRECT($A10&amp;"!"&amp;AY$4)</f>
        <v>0</v>
      </c>
      <c r="AZ10" s="52" cm="1">
        <f t="array" aca="1" ref="AZ10" ca="1">INDIRECT($A10&amp;"!"&amp;AZ$4)</f>
        <v>0</v>
      </c>
      <c r="BA10" s="52" cm="1">
        <f t="array" aca="1" ref="BA10" ca="1">INDIRECT($A10&amp;"!"&amp;BA$4)</f>
        <v>0</v>
      </c>
      <c r="BB10" s="52" cm="1">
        <f t="array" aca="1" ref="BB10" ca="1">INDIRECT($A10&amp;"!"&amp;BB$4)</f>
        <v>0</v>
      </c>
      <c r="BC10" s="52" cm="1">
        <f t="array" aca="1" ref="BC10" ca="1">INDIRECT($A10&amp;"!"&amp;BC$4)</f>
        <v>0</v>
      </c>
      <c r="BD10" s="52" cm="1">
        <f t="array" aca="1" ref="BD10" ca="1">INDIRECT($A10&amp;"!"&amp;BD$4)</f>
        <v>0</v>
      </c>
      <c r="BE10" s="52" cm="1">
        <f t="array" aca="1" ref="BE10" ca="1">INDIRECT($A10&amp;"!"&amp;BE$4)</f>
        <v>0</v>
      </c>
      <c r="BF10" s="5"/>
      <c r="BG10" s="5"/>
      <c r="BH10" s="5"/>
      <c r="BI10" s="5"/>
      <c r="BJ10" s="5"/>
    </row>
    <row r="11" spans="1:62" s="17" customFormat="1" ht="18.75" customHeight="1">
      <c r="A11" s="5" t="s">
        <v>146</v>
      </c>
      <c r="B11" s="5" cm="1">
        <f t="array" aca="1" ref="B11" ca="1">INDIRECT($A11&amp;"!"&amp;B$4)</f>
        <v>0</v>
      </c>
      <c r="C11" s="5" cm="1">
        <f t="array" aca="1" ref="C11" ca="1">INDIRECT($A11&amp;"!"&amp;C$4)</f>
        <v>0</v>
      </c>
      <c r="D11" s="5" cm="1">
        <f t="array" aca="1" ref="D11" ca="1">INDIRECT($A11&amp;"!"&amp;D$4)</f>
        <v>0</v>
      </c>
      <c r="E11" s="5" cm="1">
        <f t="array" aca="1" ref="E11" ca="1">INDIRECT($A11&amp;"!"&amp;E$4)</f>
        <v>0</v>
      </c>
      <c r="F11" s="5" cm="1">
        <f t="array" aca="1" ref="F11" ca="1">INDIRECT($A11&amp;"!"&amp;F$4)</f>
        <v>0</v>
      </c>
      <c r="G11" s="5" cm="1">
        <f t="array" aca="1" ref="G11" ca="1">INDIRECT($A11&amp;"!"&amp;G$4)</f>
        <v>0</v>
      </c>
      <c r="H11" s="5" cm="1">
        <f t="array" aca="1" ref="H11" ca="1">INDIRECT($A11&amp;"!"&amp;H$4)</f>
        <v>0</v>
      </c>
      <c r="I11" s="5" cm="1">
        <f t="array" aca="1" ref="I11" ca="1">INDIRECT($A11&amp;"!"&amp;I$4)</f>
        <v>0</v>
      </c>
      <c r="J11" s="5" cm="1">
        <f t="array" aca="1" ref="J11" ca="1">INDIRECT($A11&amp;"!"&amp;J$4)</f>
        <v>0</v>
      </c>
      <c r="K11" s="5" cm="1">
        <f t="array" aca="1" ref="K11" ca="1">INDIRECT($A11&amp;"!"&amp;K$4)</f>
        <v>0</v>
      </c>
      <c r="L11" s="5" cm="1">
        <f t="array" aca="1" ref="L11" ca="1">INDIRECT($A11&amp;"!"&amp;L$4)</f>
        <v>0</v>
      </c>
      <c r="M11" s="5" cm="1">
        <f t="array" aca="1" ref="M11" ca="1">INDIRECT($A11&amp;"!"&amp;M$4)</f>
        <v>0</v>
      </c>
      <c r="N11" s="5" cm="1">
        <f t="array" aca="1" ref="N11" ca="1">INDIRECT($A11&amp;"!"&amp;N$4)</f>
        <v>0</v>
      </c>
      <c r="O11" s="5" cm="1">
        <f t="array" aca="1" ref="O11" ca="1">INDIRECT($A11&amp;"!"&amp;O$4)</f>
        <v>0</v>
      </c>
      <c r="P11" s="5" cm="1">
        <f t="array" aca="1" ref="P11" ca="1">INDIRECT($A11&amp;"!"&amp;P$4)</f>
        <v>0</v>
      </c>
      <c r="Q11" s="5" cm="1">
        <f t="array" aca="1" ref="Q11" ca="1">INDIRECT($A11&amp;"!"&amp;Q$4)</f>
        <v>0</v>
      </c>
      <c r="R11" s="5" cm="1">
        <f t="array" aca="1" ref="R11" ca="1">INDIRECT($A11&amp;"!"&amp;R$4)</f>
        <v>0</v>
      </c>
      <c r="S11" s="5" cm="1">
        <f t="array" aca="1" ref="S11" ca="1">INDIRECT($A11&amp;"!"&amp;S$4)</f>
        <v>1</v>
      </c>
      <c r="T11" s="5" t="str">
        <f ca="1">VLOOKUP(S11,'99管理者作業用'!P:Q,2,FALSE)</f>
        <v>通常のみ</v>
      </c>
      <c r="U11" s="5" t="b" cm="1">
        <f t="array" aca="1" ref="U11" ca="1">INDIRECT($A11&amp;"!"&amp;U$4)</f>
        <v>0</v>
      </c>
      <c r="V11" s="23" t="str">
        <f ca="1">VLOOKUP(U11,'99管理者作業用'!$N$2:$O$3,2,FALSE)</f>
        <v>-</v>
      </c>
      <c r="W11" s="5" cm="1">
        <f t="array" aca="1" ref="W11" ca="1">INDIRECT($A11&amp;"!"&amp;W$4)</f>
        <v>0</v>
      </c>
      <c r="X11" s="5" cm="1">
        <f t="array" aca="1" ref="X11" ca="1">INDIRECT($A11&amp;"!"&amp;X$4)</f>
        <v>2</v>
      </c>
      <c r="Y11" s="5" cm="1">
        <f t="array" aca="1" ref="Y11" ca="1">INDIRECT($A11&amp;"!"&amp;Y$4)</f>
        <v>0</v>
      </c>
      <c r="Z11" s="5" cm="1">
        <f t="array" aca="1" ref="Z11" ca="1">INDIRECT($A11&amp;"!"&amp;Z$4)</f>
        <v>0</v>
      </c>
      <c r="AA11" s="5" cm="1">
        <f t="array" aca="1" ref="AA11" ca="1">INDIRECT($A11&amp;"!"&amp;AA$4)</f>
        <v>0</v>
      </c>
      <c r="AB11" s="5" cm="1">
        <f t="array" aca="1" ref="AB11" ca="1">INDIRECT($A11&amp;"!"&amp;AB$4)</f>
        <v>0</v>
      </c>
      <c r="AC11" s="5" cm="1">
        <f t="array" aca="1" ref="AC11" ca="1">INDIRECT($A11&amp;"!"&amp;AC$4)</f>
        <v>0</v>
      </c>
      <c r="AD11" s="5" cm="1">
        <f t="array" aca="1" ref="AD11" ca="1">INDIRECT($A11&amp;"!"&amp;AD$4)</f>
        <v>0</v>
      </c>
      <c r="AE11" s="5" cm="1">
        <f t="array" aca="1" ref="AE11" ca="1">INDIRECT($A11&amp;"!"&amp;AE$4)</f>
        <v>0</v>
      </c>
      <c r="AF11" s="47" cm="1">
        <f t="array" aca="1" ref="AF11" ca="1">INDIRECT($A11&amp;"!"&amp;AF$4)</f>
        <v>0</v>
      </c>
      <c r="AG11" s="35" t="str">
        <f t="shared" ca="1" si="2"/>
        <v>無効</v>
      </c>
      <c r="AH11" s="45" t="str" cm="1">
        <f t="array" aca="1" ref="AH11" ca="1">INDIRECT($A11&amp;"!"&amp;AH$4)</f>
        <v>①花壇苗（一・二年草）　</v>
      </c>
      <c r="AI11" s="45" cm="1">
        <f t="array" aca="1" ref="AI11" ca="1">INDIRECT($A11&amp;"!"&amp;AI$4)</f>
        <v>1</v>
      </c>
      <c r="AJ11" s="45" t="str">
        <f ca="1">VLOOKUP(AI11,'99管理者作業用'!R:S,2,FALSE)</f>
        <v>育種開発</v>
      </c>
      <c r="AK11" s="45" cm="1">
        <f t="array" aca="1" ref="AK11" ca="1">INDIRECT($A11&amp;"!"&amp;AK$4)</f>
        <v>0</v>
      </c>
      <c r="AL11" s="45" cm="1">
        <f t="array" aca="1" ref="AL11" ca="1">INDIRECT($A11&amp;"!"&amp;AL$4)</f>
        <v>6</v>
      </c>
      <c r="AM11" s="45" t="str">
        <f ca="1">VLOOKUP('98集計シート（出品者入力不可）'!AL11,'99管理者作業用'!T:U,2,FALSE)</f>
        <v>10,000以上</v>
      </c>
      <c r="AN11" s="58"/>
      <c r="AP11" s="52" cm="1">
        <f t="array" aca="1" ref="AP11" ca="1">INDIRECT($A11&amp;"!"&amp;AP$4)</f>
        <v>0</v>
      </c>
      <c r="AQ11" s="52" cm="1">
        <f t="array" aca="1" ref="AQ11" ca="1">INDIRECT($A11&amp;"!"&amp;AQ$4)</f>
        <v>0</v>
      </c>
      <c r="AR11" s="52" cm="1">
        <f t="array" aca="1" ref="AR11" ca="1">INDIRECT($A11&amp;"!"&amp;AR$4)</f>
        <v>0</v>
      </c>
      <c r="AS11" s="52" cm="1">
        <f t="array" aca="1" ref="AS11" ca="1">INDIRECT($A11&amp;"!"&amp;AS$4)</f>
        <v>0</v>
      </c>
      <c r="AT11" s="52" cm="1">
        <f t="array" aca="1" ref="AT11" ca="1">INDIRECT($A11&amp;"!"&amp;AT$4)</f>
        <v>0</v>
      </c>
      <c r="AU11" s="52" cm="1">
        <f t="array" aca="1" ref="AU11" ca="1">INDIRECT($A11&amp;"!"&amp;AU$4)</f>
        <v>0</v>
      </c>
      <c r="AV11" s="52" cm="1">
        <f t="array" aca="1" ref="AV11" ca="1">INDIRECT($A11&amp;"!"&amp;AV$4)</f>
        <v>0</v>
      </c>
      <c r="AW11" s="52" cm="1">
        <f t="array" aca="1" ref="AW11" ca="1">INDIRECT($A11&amp;"!"&amp;AW$4)</f>
        <v>0</v>
      </c>
      <c r="AX11" s="52" cm="1">
        <f t="array" aca="1" ref="AX11" ca="1">INDIRECT($A11&amp;"!"&amp;AX$4)</f>
        <v>0</v>
      </c>
      <c r="AY11" s="52" cm="1">
        <f t="array" aca="1" ref="AY11" ca="1">INDIRECT($A11&amp;"!"&amp;AY$4)</f>
        <v>0</v>
      </c>
      <c r="AZ11" s="52" cm="1">
        <f t="array" aca="1" ref="AZ11" ca="1">INDIRECT($A11&amp;"!"&amp;AZ$4)</f>
        <v>0</v>
      </c>
      <c r="BA11" s="52" cm="1">
        <f t="array" aca="1" ref="BA11" ca="1">INDIRECT($A11&amp;"!"&amp;BA$4)</f>
        <v>0</v>
      </c>
      <c r="BB11" s="52" cm="1">
        <f t="array" aca="1" ref="BB11" ca="1">INDIRECT($A11&amp;"!"&amp;BB$4)</f>
        <v>0</v>
      </c>
      <c r="BC11" s="52" cm="1">
        <f t="array" aca="1" ref="BC11" ca="1">INDIRECT($A11&amp;"!"&amp;BC$4)</f>
        <v>0</v>
      </c>
      <c r="BD11" s="52" cm="1">
        <f t="array" aca="1" ref="BD11" ca="1">INDIRECT($A11&amp;"!"&amp;BD$4)</f>
        <v>0</v>
      </c>
      <c r="BE11" s="52" cm="1">
        <f t="array" aca="1" ref="BE11" ca="1">INDIRECT($A11&amp;"!"&amp;BE$4)</f>
        <v>0</v>
      </c>
      <c r="BF11" s="5"/>
      <c r="BG11" s="5"/>
      <c r="BH11" s="5"/>
      <c r="BI11" s="5"/>
      <c r="BJ11" s="5"/>
    </row>
    <row r="12" spans="1:62" s="17" customFormat="1" ht="18.75" customHeight="1">
      <c r="A12" s="5" t="s">
        <v>147</v>
      </c>
      <c r="B12" s="5" cm="1">
        <f t="array" aca="1" ref="B12" ca="1">INDIRECT($A12&amp;"!"&amp;B$4)</f>
        <v>0</v>
      </c>
      <c r="C12" s="5" cm="1">
        <f t="array" aca="1" ref="C12" ca="1">INDIRECT($A12&amp;"!"&amp;C$4)</f>
        <v>0</v>
      </c>
      <c r="D12" s="5" cm="1">
        <f t="array" aca="1" ref="D12" ca="1">INDIRECT($A12&amp;"!"&amp;D$4)</f>
        <v>0</v>
      </c>
      <c r="E12" s="5" cm="1">
        <f t="array" aca="1" ref="E12" ca="1">INDIRECT($A12&amp;"!"&amp;E$4)</f>
        <v>0</v>
      </c>
      <c r="F12" s="5" cm="1">
        <f t="array" aca="1" ref="F12" ca="1">INDIRECT($A12&amp;"!"&amp;F$4)</f>
        <v>0</v>
      </c>
      <c r="G12" s="5" cm="1">
        <f t="array" aca="1" ref="G12" ca="1">INDIRECT($A12&amp;"!"&amp;G$4)</f>
        <v>0</v>
      </c>
      <c r="H12" s="5" cm="1">
        <f t="array" aca="1" ref="H12" ca="1">INDIRECT($A12&amp;"!"&amp;H$4)</f>
        <v>0</v>
      </c>
      <c r="I12" s="5" cm="1">
        <f t="array" aca="1" ref="I12" ca="1">INDIRECT($A12&amp;"!"&amp;I$4)</f>
        <v>0</v>
      </c>
      <c r="J12" s="5" cm="1">
        <f t="array" aca="1" ref="J12" ca="1">INDIRECT($A12&amp;"!"&amp;J$4)</f>
        <v>0</v>
      </c>
      <c r="K12" s="5" cm="1">
        <f t="array" aca="1" ref="K12" ca="1">INDIRECT($A12&amp;"!"&amp;K$4)</f>
        <v>0</v>
      </c>
      <c r="L12" s="5" cm="1">
        <f t="array" aca="1" ref="L12" ca="1">INDIRECT($A12&amp;"!"&amp;L$4)</f>
        <v>0</v>
      </c>
      <c r="M12" s="5" cm="1">
        <f t="array" aca="1" ref="M12" ca="1">INDIRECT($A12&amp;"!"&amp;M$4)</f>
        <v>0</v>
      </c>
      <c r="N12" s="5" cm="1">
        <f t="array" aca="1" ref="N12" ca="1">INDIRECT($A12&amp;"!"&amp;N$4)</f>
        <v>0</v>
      </c>
      <c r="O12" s="5" cm="1">
        <f t="array" aca="1" ref="O12" ca="1">INDIRECT($A12&amp;"!"&amp;O$4)</f>
        <v>0</v>
      </c>
      <c r="P12" s="5" cm="1">
        <f t="array" aca="1" ref="P12" ca="1">INDIRECT($A12&amp;"!"&amp;P$4)</f>
        <v>0</v>
      </c>
      <c r="Q12" s="5" cm="1">
        <f t="array" aca="1" ref="Q12" ca="1">INDIRECT($A12&amp;"!"&amp;Q$4)</f>
        <v>0</v>
      </c>
      <c r="R12" s="5" cm="1">
        <f t="array" aca="1" ref="R12" ca="1">INDIRECT($A12&amp;"!"&amp;R$4)</f>
        <v>0</v>
      </c>
      <c r="S12" s="5" cm="1">
        <f t="array" aca="1" ref="S12" ca="1">INDIRECT($A12&amp;"!"&amp;S$4)</f>
        <v>1</v>
      </c>
      <c r="T12" s="5" t="str">
        <f ca="1">VLOOKUP(S12,'99管理者作業用'!P:Q,2,FALSE)</f>
        <v>通常のみ</v>
      </c>
      <c r="U12" s="5" t="b" cm="1">
        <f t="array" aca="1" ref="U12" ca="1">INDIRECT($A12&amp;"!"&amp;U$4)</f>
        <v>0</v>
      </c>
      <c r="V12" s="23" t="str">
        <f ca="1">VLOOKUP(U12,'99管理者作業用'!$N$2:$O$3,2,FALSE)</f>
        <v>-</v>
      </c>
      <c r="W12" s="5" cm="1">
        <f t="array" aca="1" ref="W12" ca="1">INDIRECT($A12&amp;"!"&amp;W$4)</f>
        <v>0</v>
      </c>
      <c r="X12" s="5" cm="1">
        <f t="array" aca="1" ref="X12" ca="1">INDIRECT($A12&amp;"!"&amp;X$4)</f>
        <v>2</v>
      </c>
      <c r="Y12" s="5" cm="1">
        <f t="array" aca="1" ref="Y12" ca="1">INDIRECT($A12&amp;"!"&amp;Y$4)</f>
        <v>0</v>
      </c>
      <c r="Z12" s="5" cm="1">
        <f t="array" aca="1" ref="Z12" ca="1">INDIRECT($A12&amp;"!"&amp;Z$4)</f>
        <v>0</v>
      </c>
      <c r="AA12" s="5" cm="1">
        <f t="array" aca="1" ref="AA12" ca="1">INDIRECT($A12&amp;"!"&amp;AA$4)</f>
        <v>0</v>
      </c>
      <c r="AB12" s="5" cm="1">
        <f t="array" aca="1" ref="AB12" ca="1">INDIRECT($A12&amp;"!"&amp;AB$4)</f>
        <v>0</v>
      </c>
      <c r="AC12" s="5" cm="1">
        <f t="array" aca="1" ref="AC12" ca="1">INDIRECT($A12&amp;"!"&amp;AC$4)</f>
        <v>0</v>
      </c>
      <c r="AD12" s="5" cm="1">
        <f t="array" aca="1" ref="AD12" ca="1">INDIRECT($A12&amp;"!"&amp;AD$4)</f>
        <v>0</v>
      </c>
      <c r="AE12" s="5" cm="1">
        <f t="array" aca="1" ref="AE12" ca="1">INDIRECT($A12&amp;"!"&amp;AE$4)</f>
        <v>0</v>
      </c>
      <c r="AF12" s="47" cm="1">
        <f t="array" aca="1" ref="AF12" ca="1">INDIRECT($A12&amp;"!"&amp;AF$4)</f>
        <v>0</v>
      </c>
      <c r="AG12" s="35" t="str">
        <f t="shared" ca="1" si="2"/>
        <v>無効</v>
      </c>
      <c r="AH12" s="45" t="str" cm="1">
        <f t="array" aca="1" ref="AH12" ca="1">INDIRECT($A12&amp;"!"&amp;AH$4)</f>
        <v>①花壇苗（一・二年草）　</v>
      </c>
      <c r="AI12" s="45" cm="1">
        <f t="array" aca="1" ref="AI12" ca="1">INDIRECT($A12&amp;"!"&amp;AI$4)</f>
        <v>1</v>
      </c>
      <c r="AJ12" s="45" t="str">
        <f ca="1">VLOOKUP(AI12,'99管理者作業用'!R:S,2,FALSE)</f>
        <v>育種開発</v>
      </c>
      <c r="AK12" s="45" cm="1">
        <f t="array" aca="1" ref="AK12" ca="1">INDIRECT($A12&amp;"!"&amp;AK$4)</f>
        <v>0</v>
      </c>
      <c r="AL12" s="45" cm="1">
        <f t="array" aca="1" ref="AL12" ca="1">INDIRECT($A12&amp;"!"&amp;AL$4)</f>
        <v>6</v>
      </c>
      <c r="AM12" s="45" t="str">
        <f ca="1">VLOOKUP('98集計シート（出品者入力不可）'!AL12,'99管理者作業用'!T:U,2,FALSE)</f>
        <v>10,000以上</v>
      </c>
      <c r="AN12" s="58"/>
      <c r="AP12" s="52" cm="1">
        <f t="array" aca="1" ref="AP12" ca="1">INDIRECT($A12&amp;"!"&amp;AP$4)</f>
        <v>0</v>
      </c>
      <c r="AQ12" s="52" cm="1">
        <f t="array" aca="1" ref="AQ12" ca="1">INDIRECT($A12&amp;"!"&amp;AQ$4)</f>
        <v>0</v>
      </c>
      <c r="AR12" s="52" cm="1">
        <f t="array" aca="1" ref="AR12" ca="1">INDIRECT($A12&amp;"!"&amp;AR$4)</f>
        <v>0</v>
      </c>
      <c r="AS12" s="52" cm="1">
        <f t="array" aca="1" ref="AS12" ca="1">INDIRECT($A12&amp;"!"&amp;AS$4)</f>
        <v>0</v>
      </c>
      <c r="AT12" s="52" cm="1">
        <f t="array" aca="1" ref="AT12" ca="1">INDIRECT($A12&amp;"!"&amp;AT$4)</f>
        <v>0</v>
      </c>
      <c r="AU12" s="52" cm="1">
        <f t="array" aca="1" ref="AU12" ca="1">INDIRECT($A12&amp;"!"&amp;AU$4)</f>
        <v>0</v>
      </c>
      <c r="AV12" s="52" cm="1">
        <f t="array" aca="1" ref="AV12" ca="1">INDIRECT($A12&amp;"!"&amp;AV$4)</f>
        <v>0</v>
      </c>
      <c r="AW12" s="52" cm="1">
        <f t="array" aca="1" ref="AW12" ca="1">INDIRECT($A12&amp;"!"&amp;AW$4)</f>
        <v>0</v>
      </c>
      <c r="AX12" s="52" cm="1">
        <f t="array" aca="1" ref="AX12" ca="1">INDIRECT($A12&amp;"!"&amp;AX$4)</f>
        <v>0</v>
      </c>
      <c r="AY12" s="52" cm="1">
        <f t="array" aca="1" ref="AY12" ca="1">INDIRECT($A12&amp;"!"&amp;AY$4)</f>
        <v>0</v>
      </c>
      <c r="AZ12" s="52" cm="1">
        <f t="array" aca="1" ref="AZ12" ca="1">INDIRECT($A12&amp;"!"&amp;AZ$4)</f>
        <v>0</v>
      </c>
      <c r="BA12" s="52" cm="1">
        <f t="array" aca="1" ref="BA12" ca="1">INDIRECT($A12&amp;"!"&amp;BA$4)</f>
        <v>0</v>
      </c>
      <c r="BB12" s="52" cm="1">
        <f t="array" aca="1" ref="BB12" ca="1">INDIRECT($A12&amp;"!"&amp;BB$4)</f>
        <v>0</v>
      </c>
      <c r="BC12" s="52" cm="1">
        <f t="array" aca="1" ref="BC12" ca="1">INDIRECT($A12&amp;"!"&amp;BC$4)</f>
        <v>0</v>
      </c>
      <c r="BD12" s="52" cm="1">
        <f t="array" aca="1" ref="BD12" ca="1">INDIRECT($A12&amp;"!"&amp;BD$4)</f>
        <v>0</v>
      </c>
      <c r="BE12" s="52" cm="1">
        <f t="array" aca="1" ref="BE12" ca="1">INDIRECT($A12&amp;"!"&amp;BE$4)</f>
        <v>0</v>
      </c>
      <c r="BF12" s="5"/>
      <c r="BG12" s="5"/>
      <c r="BH12" s="5"/>
      <c r="BI12" s="5"/>
      <c r="BJ12" s="5"/>
    </row>
    <row r="13" spans="1:62" s="17" customFormat="1" ht="18.75" customHeight="1">
      <c r="A13" s="5" t="s">
        <v>148</v>
      </c>
      <c r="B13" s="5" cm="1">
        <f t="array" aca="1" ref="B13" ca="1">INDIRECT($A13&amp;"!"&amp;B$4)</f>
        <v>0</v>
      </c>
      <c r="C13" s="5" cm="1">
        <f t="array" aca="1" ref="C13" ca="1">INDIRECT($A13&amp;"!"&amp;C$4)</f>
        <v>0</v>
      </c>
      <c r="D13" s="5" cm="1">
        <f t="array" aca="1" ref="D13" ca="1">INDIRECT($A13&amp;"!"&amp;D$4)</f>
        <v>0</v>
      </c>
      <c r="E13" s="5" cm="1">
        <f t="array" aca="1" ref="E13" ca="1">INDIRECT($A13&amp;"!"&amp;E$4)</f>
        <v>0</v>
      </c>
      <c r="F13" s="5" cm="1">
        <f t="array" aca="1" ref="F13" ca="1">INDIRECT($A13&amp;"!"&amp;F$4)</f>
        <v>0</v>
      </c>
      <c r="G13" s="5" cm="1">
        <f t="array" aca="1" ref="G13" ca="1">INDIRECT($A13&amp;"!"&amp;G$4)</f>
        <v>0</v>
      </c>
      <c r="H13" s="5" cm="1">
        <f t="array" aca="1" ref="H13" ca="1">INDIRECT($A13&amp;"!"&amp;H$4)</f>
        <v>0</v>
      </c>
      <c r="I13" s="5" cm="1">
        <f t="array" aca="1" ref="I13" ca="1">INDIRECT($A13&amp;"!"&amp;I$4)</f>
        <v>0</v>
      </c>
      <c r="J13" s="5" cm="1">
        <f t="array" aca="1" ref="J13" ca="1">INDIRECT($A13&amp;"!"&amp;J$4)</f>
        <v>0</v>
      </c>
      <c r="K13" s="5" cm="1">
        <f t="array" aca="1" ref="K13" ca="1">INDIRECT($A13&amp;"!"&amp;K$4)</f>
        <v>0</v>
      </c>
      <c r="L13" s="5" cm="1">
        <f t="array" aca="1" ref="L13" ca="1">INDIRECT($A13&amp;"!"&amp;L$4)</f>
        <v>0</v>
      </c>
      <c r="M13" s="5" cm="1">
        <f t="array" aca="1" ref="M13" ca="1">INDIRECT($A13&amp;"!"&amp;M$4)</f>
        <v>0</v>
      </c>
      <c r="N13" s="5" cm="1">
        <f t="array" aca="1" ref="N13" ca="1">INDIRECT($A13&amp;"!"&amp;N$4)</f>
        <v>0</v>
      </c>
      <c r="O13" s="5" cm="1">
        <f t="array" aca="1" ref="O13" ca="1">INDIRECT($A13&amp;"!"&amp;O$4)</f>
        <v>0</v>
      </c>
      <c r="P13" s="5" cm="1">
        <f t="array" aca="1" ref="P13" ca="1">INDIRECT($A13&amp;"!"&amp;P$4)</f>
        <v>0</v>
      </c>
      <c r="Q13" s="5" cm="1">
        <f t="array" aca="1" ref="Q13" ca="1">INDIRECT($A13&amp;"!"&amp;Q$4)</f>
        <v>0</v>
      </c>
      <c r="R13" s="5" cm="1">
        <f t="array" aca="1" ref="R13" ca="1">INDIRECT($A13&amp;"!"&amp;R$4)</f>
        <v>0</v>
      </c>
      <c r="S13" s="5" cm="1">
        <f t="array" aca="1" ref="S13" ca="1">INDIRECT($A13&amp;"!"&amp;S$4)</f>
        <v>1</v>
      </c>
      <c r="T13" s="5" t="str">
        <f ca="1">VLOOKUP(S13,'99管理者作業用'!P:Q,2,FALSE)</f>
        <v>通常のみ</v>
      </c>
      <c r="U13" s="5" t="b" cm="1">
        <f t="array" aca="1" ref="U13" ca="1">INDIRECT($A13&amp;"!"&amp;U$4)</f>
        <v>0</v>
      </c>
      <c r="V13" s="23" t="str">
        <f ca="1">VLOOKUP(U13,'99管理者作業用'!$N$2:$O$3,2,FALSE)</f>
        <v>-</v>
      </c>
      <c r="W13" s="5" cm="1">
        <f t="array" aca="1" ref="W13" ca="1">INDIRECT($A13&amp;"!"&amp;W$4)</f>
        <v>0</v>
      </c>
      <c r="X13" s="5" cm="1">
        <f t="array" aca="1" ref="X13" ca="1">INDIRECT($A13&amp;"!"&amp;X$4)</f>
        <v>2</v>
      </c>
      <c r="Y13" s="5" cm="1">
        <f t="array" aca="1" ref="Y13" ca="1">INDIRECT($A13&amp;"!"&amp;Y$4)</f>
        <v>0</v>
      </c>
      <c r="Z13" s="5" cm="1">
        <f t="array" aca="1" ref="Z13" ca="1">INDIRECT($A13&amp;"!"&amp;Z$4)</f>
        <v>0</v>
      </c>
      <c r="AA13" s="5" cm="1">
        <f t="array" aca="1" ref="AA13" ca="1">INDIRECT($A13&amp;"!"&amp;AA$4)</f>
        <v>0</v>
      </c>
      <c r="AB13" s="5" cm="1">
        <f t="array" aca="1" ref="AB13" ca="1">INDIRECT($A13&amp;"!"&amp;AB$4)</f>
        <v>0</v>
      </c>
      <c r="AC13" s="5" cm="1">
        <f t="array" aca="1" ref="AC13" ca="1">INDIRECT($A13&amp;"!"&amp;AC$4)</f>
        <v>0</v>
      </c>
      <c r="AD13" s="5" cm="1">
        <f t="array" aca="1" ref="AD13" ca="1">INDIRECT($A13&amp;"!"&amp;AD$4)</f>
        <v>0</v>
      </c>
      <c r="AE13" s="5" cm="1">
        <f t="array" aca="1" ref="AE13" ca="1">INDIRECT($A13&amp;"!"&amp;AE$4)</f>
        <v>0</v>
      </c>
      <c r="AF13" s="47" cm="1">
        <f t="array" aca="1" ref="AF13" ca="1">INDIRECT($A13&amp;"!"&amp;AF$4)</f>
        <v>0</v>
      </c>
      <c r="AG13" s="35" t="str">
        <f t="shared" ca="1" si="2"/>
        <v>無効</v>
      </c>
      <c r="AH13" s="45" t="str" cm="1">
        <f t="array" aca="1" ref="AH13" ca="1">INDIRECT($A13&amp;"!"&amp;AH$4)</f>
        <v>①花壇苗（一・二年草）　</v>
      </c>
      <c r="AI13" s="45" cm="1">
        <f t="array" aca="1" ref="AI13" ca="1">INDIRECT($A13&amp;"!"&amp;AI$4)</f>
        <v>1</v>
      </c>
      <c r="AJ13" s="45" t="str">
        <f ca="1">VLOOKUP(AI13,'99管理者作業用'!R:S,2,FALSE)</f>
        <v>育種開発</v>
      </c>
      <c r="AK13" s="45" cm="1">
        <f t="array" aca="1" ref="AK13" ca="1">INDIRECT($A13&amp;"!"&amp;AK$4)</f>
        <v>0</v>
      </c>
      <c r="AL13" s="45" cm="1">
        <f t="array" aca="1" ref="AL13" ca="1">INDIRECT($A13&amp;"!"&amp;AL$4)</f>
        <v>6</v>
      </c>
      <c r="AM13" s="45" t="str">
        <f ca="1">VLOOKUP('98集計シート（出品者入力不可）'!AL13,'99管理者作業用'!T:U,2,FALSE)</f>
        <v>10,000以上</v>
      </c>
      <c r="AN13" s="58"/>
      <c r="AP13" s="52" cm="1">
        <f t="array" aca="1" ref="AP13" ca="1">INDIRECT($A13&amp;"!"&amp;AP$4)</f>
        <v>0</v>
      </c>
      <c r="AQ13" s="52" cm="1">
        <f t="array" aca="1" ref="AQ13" ca="1">INDIRECT($A13&amp;"!"&amp;AQ$4)</f>
        <v>0</v>
      </c>
      <c r="AR13" s="52" cm="1">
        <f t="array" aca="1" ref="AR13" ca="1">INDIRECT($A13&amp;"!"&amp;AR$4)</f>
        <v>0</v>
      </c>
      <c r="AS13" s="52" cm="1">
        <f t="array" aca="1" ref="AS13" ca="1">INDIRECT($A13&amp;"!"&amp;AS$4)</f>
        <v>0</v>
      </c>
      <c r="AT13" s="52" cm="1">
        <f t="array" aca="1" ref="AT13" ca="1">INDIRECT($A13&amp;"!"&amp;AT$4)</f>
        <v>0</v>
      </c>
      <c r="AU13" s="52" cm="1">
        <f t="array" aca="1" ref="AU13" ca="1">INDIRECT($A13&amp;"!"&amp;AU$4)</f>
        <v>0</v>
      </c>
      <c r="AV13" s="52" cm="1">
        <f t="array" aca="1" ref="AV13" ca="1">INDIRECT($A13&amp;"!"&amp;AV$4)</f>
        <v>0</v>
      </c>
      <c r="AW13" s="52" cm="1">
        <f t="array" aca="1" ref="AW13" ca="1">INDIRECT($A13&amp;"!"&amp;AW$4)</f>
        <v>0</v>
      </c>
      <c r="AX13" s="52" cm="1">
        <f t="array" aca="1" ref="AX13" ca="1">INDIRECT($A13&amp;"!"&amp;AX$4)</f>
        <v>0</v>
      </c>
      <c r="AY13" s="52" cm="1">
        <f t="array" aca="1" ref="AY13" ca="1">INDIRECT($A13&amp;"!"&amp;AY$4)</f>
        <v>0</v>
      </c>
      <c r="AZ13" s="52" cm="1">
        <f t="array" aca="1" ref="AZ13" ca="1">INDIRECT($A13&amp;"!"&amp;AZ$4)</f>
        <v>0</v>
      </c>
      <c r="BA13" s="52" cm="1">
        <f t="array" aca="1" ref="BA13" ca="1">INDIRECT($A13&amp;"!"&amp;BA$4)</f>
        <v>0</v>
      </c>
      <c r="BB13" s="52" cm="1">
        <f t="array" aca="1" ref="BB13" ca="1">INDIRECT($A13&amp;"!"&amp;BB$4)</f>
        <v>0</v>
      </c>
      <c r="BC13" s="52" cm="1">
        <f t="array" aca="1" ref="BC13" ca="1">INDIRECT($A13&amp;"!"&amp;BC$4)</f>
        <v>0</v>
      </c>
      <c r="BD13" s="52" cm="1">
        <f t="array" aca="1" ref="BD13" ca="1">INDIRECT($A13&amp;"!"&amp;BD$4)</f>
        <v>0</v>
      </c>
      <c r="BE13" s="52" cm="1">
        <f t="array" aca="1" ref="BE13" ca="1">INDIRECT($A13&amp;"!"&amp;BE$4)</f>
        <v>0</v>
      </c>
      <c r="BF13" s="5"/>
      <c r="BG13" s="5"/>
      <c r="BH13" s="5"/>
      <c r="BI13" s="5"/>
      <c r="BJ13" s="5"/>
    </row>
    <row r="14" spans="1:62" s="17" customFormat="1" ht="18.75" customHeight="1">
      <c r="A14" s="5" t="s">
        <v>149</v>
      </c>
      <c r="B14" s="5" cm="1">
        <f t="array" aca="1" ref="B14" ca="1">INDIRECT($A14&amp;"!"&amp;B$4)</f>
        <v>0</v>
      </c>
      <c r="C14" s="5" cm="1">
        <f t="array" aca="1" ref="C14" ca="1">INDIRECT($A14&amp;"!"&amp;C$4)</f>
        <v>0</v>
      </c>
      <c r="D14" s="5" cm="1">
        <f t="array" aca="1" ref="D14" ca="1">INDIRECT($A14&amp;"!"&amp;D$4)</f>
        <v>0</v>
      </c>
      <c r="E14" s="5" cm="1">
        <f t="array" aca="1" ref="E14" ca="1">INDIRECT($A14&amp;"!"&amp;E$4)</f>
        <v>0</v>
      </c>
      <c r="F14" s="5" cm="1">
        <f t="array" aca="1" ref="F14" ca="1">INDIRECT($A14&amp;"!"&amp;F$4)</f>
        <v>0</v>
      </c>
      <c r="G14" s="5" cm="1">
        <f t="array" aca="1" ref="G14" ca="1">INDIRECT($A14&amp;"!"&amp;G$4)</f>
        <v>0</v>
      </c>
      <c r="H14" s="5" cm="1">
        <f t="array" aca="1" ref="H14" ca="1">INDIRECT($A14&amp;"!"&amp;H$4)</f>
        <v>0</v>
      </c>
      <c r="I14" s="5" cm="1">
        <f t="array" aca="1" ref="I14" ca="1">INDIRECT($A14&amp;"!"&amp;I$4)</f>
        <v>0</v>
      </c>
      <c r="J14" s="5" cm="1">
        <f t="array" aca="1" ref="J14" ca="1">INDIRECT($A14&amp;"!"&amp;J$4)</f>
        <v>0</v>
      </c>
      <c r="K14" s="5" cm="1">
        <f t="array" aca="1" ref="K14" ca="1">INDIRECT($A14&amp;"!"&amp;K$4)</f>
        <v>0</v>
      </c>
      <c r="L14" s="5" cm="1">
        <f t="array" aca="1" ref="L14" ca="1">INDIRECT($A14&amp;"!"&amp;L$4)</f>
        <v>0</v>
      </c>
      <c r="M14" s="5" cm="1">
        <f t="array" aca="1" ref="M14" ca="1">INDIRECT($A14&amp;"!"&amp;M$4)</f>
        <v>0</v>
      </c>
      <c r="N14" s="5" cm="1">
        <f t="array" aca="1" ref="N14" ca="1">INDIRECT($A14&amp;"!"&amp;N$4)</f>
        <v>0</v>
      </c>
      <c r="O14" s="5" cm="1">
        <f t="array" aca="1" ref="O14" ca="1">INDIRECT($A14&amp;"!"&amp;O$4)</f>
        <v>0</v>
      </c>
      <c r="P14" s="5" cm="1">
        <f t="array" aca="1" ref="P14" ca="1">INDIRECT($A14&amp;"!"&amp;P$4)</f>
        <v>0</v>
      </c>
      <c r="Q14" s="5" cm="1">
        <f t="array" aca="1" ref="Q14" ca="1">INDIRECT($A14&amp;"!"&amp;Q$4)</f>
        <v>0</v>
      </c>
      <c r="R14" s="5" cm="1">
        <f t="array" aca="1" ref="R14" ca="1">INDIRECT($A14&amp;"!"&amp;R$4)</f>
        <v>0</v>
      </c>
      <c r="S14" s="5" cm="1">
        <f t="array" aca="1" ref="S14" ca="1">INDIRECT($A14&amp;"!"&amp;S$4)</f>
        <v>1</v>
      </c>
      <c r="T14" s="5" t="str">
        <f ca="1">VLOOKUP(S14,'99管理者作業用'!P:Q,2,FALSE)</f>
        <v>通常のみ</v>
      </c>
      <c r="U14" s="5" t="b" cm="1">
        <f t="array" aca="1" ref="U14" ca="1">INDIRECT($A14&amp;"!"&amp;U$4)</f>
        <v>0</v>
      </c>
      <c r="V14" s="23" t="str">
        <f ca="1">VLOOKUP(U14,'99管理者作業用'!$N$2:$O$3,2,FALSE)</f>
        <v>-</v>
      </c>
      <c r="W14" s="5" cm="1">
        <f t="array" aca="1" ref="W14" ca="1">INDIRECT($A14&amp;"!"&amp;W$4)</f>
        <v>0</v>
      </c>
      <c r="X14" s="5" cm="1">
        <f t="array" aca="1" ref="X14" ca="1">INDIRECT($A14&amp;"!"&amp;X$4)</f>
        <v>2</v>
      </c>
      <c r="Y14" s="5" cm="1">
        <f t="array" aca="1" ref="Y14" ca="1">INDIRECT($A14&amp;"!"&amp;Y$4)</f>
        <v>0</v>
      </c>
      <c r="Z14" s="5" cm="1">
        <f t="array" aca="1" ref="Z14" ca="1">INDIRECT($A14&amp;"!"&amp;Z$4)</f>
        <v>0</v>
      </c>
      <c r="AA14" s="5" cm="1">
        <f t="array" aca="1" ref="AA14" ca="1">INDIRECT($A14&amp;"!"&amp;AA$4)</f>
        <v>0</v>
      </c>
      <c r="AB14" s="5" cm="1">
        <f t="array" aca="1" ref="AB14" ca="1">INDIRECT($A14&amp;"!"&amp;AB$4)</f>
        <v>0</v>
      </c>
      <c r="AC14" s="5" cm="1">
        <f t="array" aca="1" ref="AC14" ca="1">INDIRECT($A14&amp;"!"&amp;AC$4)</f>
        <v>0</v>
      </c>
      <c r="AD14" s="5" cm="1">
        <f t="array" aca="1" ref="AD14" ca="1">INDIRECT($A14&amp;"!"&amp;AD$4)</f>
        <v>0</v>
      </c>
      <c r="AE14" s="5" cm="1">
        <f t="array" aca="1" ref="AE14" ca="1">INDIRECT($A14&amp;"!"&amp;AE$4)</f>
        <v>0</v>
      </c>
      <c r="AF14" s="47" cm="1">
        <f t="array" aca="1" ref="AF14" ca="1">INDIRECT($A14&amp;"!"&amp;AF$4)</f>
        <v>0</v>
      </c>
      <c r="AG14" s="35" t="str">
        <f t="shared" ref="AG14" ca="1" si="3">IF(AND(ISNUMBER(SEARCH("@", AF14)), ISNUMBER(SEARCH(".", AF14)), LEN(AF14) &gt;= 5), "有効", "無効")</f>
        <v>無効</v>
      </c>
      <c r="AH14" s="45" t="str" cm="1">
        <f t="array" aca="1" ref="AH14" ca="1">INDIRECT($A14&amp;"!"&amp;AH$4)</f>
        <v>①花壇苗（一・二年草）　</v>
      </c>
      <c r="AI14" s="45" cm="1">
        <f t="array" aca="1" ref="AI14" ca="1">INDIRECT($A14&amp;"!"&amp;AI$4)</f>
        <v>1</v>
      </c>
      <c r="AJ14" s="45" t="str">
        <f ca="1">VLOOKUP(AI14,'99管理者作業用'!R:S,2,FALSE)</f>
        <v>育種開発</v>
      </c>
      <c r="AK14" s="45" cm="1">
        <f t="array" aca="1" ref="AK14" ca="1">INDIRECT($A14&amp;"!"&amp;AK$4)</f>
        <v>0</v>
      </c>
      <c r="AL14" s="45" cm="1">
        <f t="array" aca="1" ref="AL14" ca="1">INDIRECT($A14&amp;"!"&amp;AL$4)</f>
        <v>6</v>
      </c>
      <c r="AM14" s="45" t="str">
        <f ca="1">VLOOKUP('98集計シート（出品者入力不可）'!AL14,'99管理者作業用'!T:U,2,FALSE)</f>
        <v>10,000以上</v>
      </c>
      <c r="AN14" s="58"/>
      <c r="AP14" s="52" cm="1">
        <f t="array" aca="1" ref="AP14" ca="1">INDIRECT($A14&amp;"!"&amp;AP$4)</f>
        <v>0</v>
      </c>
      <c r="AQ14" s="52" cm="1">
        <f t="array" aca="1" ref="AQ14" ca="1">INDIRECT($A14&amp;"!"&amp;AQ$4)</f>
        <v>0</v>
      </c>
      <c r="AR14" s="52" cm="1">
        <f t="array" aca="1" ref="AR14" ca="1">INDIRECT($A14&amp;"!"&amp;AR$4)</f>
        <v>0</v>
      </c>
      <c r="AS14" s="52" cm="1">
        <f t="array" aca="1" ref="AS14" ca="1">INDIRECT($A14&amp;"!"&amp;AS$4)</f>
        <v>0</v>
      </c>
      <c r="AT14" s="52" cm="1">
        <f t="array" aca="1" ref="AT14" ca="1">INDIRECT($A14&amp;"!"&amp;AT$4)</f>
        <v>0</v>
      </c>
      <c r="AU14" s="52" cm="1">
        <f t="array" aca="1" ref="AU14" ca="1">INDIRECT($A14&amp;"!"&amp;AU$4)</f>
        <v>0</v>
      </c>
      <c r="AV14" s="52" cm="1">
        <f t="array" aca="1" ref="AV14" ca="1">INDIRECT($A14&amp;"!"&amp;AV$4)</f>
        <v>0</v>
      </c>
      <c r="AW14" s="52" cm="1">
        <f t="array" aca="1" ref="AW14" ca="1">INDIRECT($A14&amp;"!"&amp;AW$4)</f>
        <v>0</v>
      </c>
      <c r="AX14" s="52" cm="1">
        <f t="array" aca="1" ref="AX14" ca="1">INDIRECT($A14&amp;"!"&amp;AX$4)</f>
        <v>0</v>
      </c>
      <c r="AY14" s="52" cm="1">
        <f t="array" aca="1" ref="AY14" ca="1">INDIRECT($A14&amp;"!"&amp;AY$4)</f>
        <v>0</v>
      </c>
      <c r="AZ14" s="52" cm="1">
        <f t="array" aca="1" ref="AZ14" ca="1">INDIRECT($A14&amp;"!"&amp;AZ$4)</f>
        <v>0</v>
      </c>
      <c r="BA14" s="52" cm="1">
        <f t="array" aca="1" ref="BA14" ca="1">INDIRECT($A14&amp;"!"&amp;BA$4)</f>
        <v>0</v>
      </c>
      <c r="BB14" s="52" cm="1">
        <f t="array" aca="1" ref="BB14" ca="1">INDIRECT($A14&amp;"!"&amp;BB$4)</f>
        <v>0</v>
      </c>
      <c r="BC14" s="52" cm="1">
        <f t="array" aca="1" ref="BC14" ca="1">INDIRECT($A14&amp;"!"&amp;BC$4)</f>
        <v>0</v>
      </c>
      <c r="BD14" s="52" cm="1">
        <f t="array" aca="1" ref="BD14" ca="1">INDIRECT($A14&amp;"!"&amp;BD$4)</f>
        <v>0</v>
      </c>
      <c r="BE14" s="52" cm="1">
        <f t="array" aca="1" ref="BE14" ca="1">INDIRECT($A14&amp;"!"&amp;BE$4)</f>
        <v>0</v>
      </c>
      <c r="BF14" s="5"/>
      <c r="BG14" s="5"/>
      <c r="BH14" s="5"/>
      <c r="BI14" s="5"/>
      <c r="BJ14" s="5"/>
    </row>
    <row r="15" spans="1:62" ht="18.75" customHeight="1">
      <c r="G15" s="26"/>
      <c r="H15" s="26"/>
      <c r="I15" s="26"/>
      <c r="J15" s="26"/>
      <c r="K15" s="26"/>
      <c r="O15" s="27"/>
      <c r="P15" s="27"/>
      <c r="Q15" s="27"/>
      <c r="R15" s="27"/>
      <c r="S15" s="27"/>
      <c r="T15" s="27"/>
      <c r="U15" s="27"/>
      <c r="V15" s="26"/>
    </row>
    <row r="21" spans="31:31">
      <c r="AE21" s="18" t="s">
        <v>98</v>
      </c>
    </row>
    <row r="42" spans="2:2">
      <c r="B42" s="24"/>
    </row>
    <row r="51" spans="2:62">
      <c r="B51" s="25" t="s">
        <v>132</v>
      </c>
      <c r="C51" s="25"/>
      <c r="D51" s="25"/>
      <c r="E51" s="25"/>
      <c r="F51" s="25"/>
      <c r="AP51" s="53" t="s">
        <v>132</v>
      </c>
      <c r="AQ51" s="53" t="s">
        <v>132</v>
      </c>
      <c r="AR51" s="53" t="s">
        <v>132</v>
      </c>
      <c r="AS51" s="53" t="s">
        <v>132</v>
      </c>
      <c r="AT51" s="53" t="s">
        <v>132</v>
      </c>
      <c r="AU51" s="53" t="s">
        <v>132</v>
      </c>
      <c r="AV51" s="53" t="s">
        <v>132</v>
      </c>
      <c r="AW51" s="53" t="s">
        <v>132</v>
      </c>
      <c r="AX51" s="53" t="s">
        <v>132</v>
      </c>
      <c r="AY51" s="53" t="s">
        <v>132</v>
      </c>
      <c r="AZ51" s="53" t="s">
        <v>132</v>
      </c>
      <c r="BA51" s="53" t="s">
        <v>132</v>
      </c>
      <c r="BB51" s="53" t="s">
        <v>132</v>
      </c>
      <c r="BC51" s="53" t="s">
        <v>132</v>
      </c>
      <c r="BD51" s="53" t="s">
        <v>132</v>
      </c>
      <c r="BE51" s="53" t="s">
        <v>132</v>
      </c>
      <c r="BF51" s="25"/>
      <c r="BG51" s="25"/>
      <c r="BH51" s="25"/>
      <c r="BI51" s="25"/>
      <c r="BJ51" s="25"/>
    </row>
    <row r="52" spans="2:62">
      <c r="B52" s="25">
        <v>1</v>
      </c>
      <c r="C52" s="25">
        <v>1</v>
      </c>
      <c r="D52" s="25" t="s">
        <v>135</v>
      </c>
      <c r="E52" s="25"/>
      <c r="F52" s="25"/>
      <c r="G52" s="25" t="s">
        <v>135</v>
      </c>
      <c r="AP52" s="53">
        <v>1</v>
      </c>
      <c r="AQ52" s="53">
        <v>1</v>
      </c>
      <c r="AR52" s="53">
        <v>1</v>
      </c>
      <c r="AS52" s="53">
        <v>1</v>
      </c>
      <c r="AT52" s="53">
        <v>1</v>
      </c>
      <c r="AU52" s="53">
        <v>1</v>
      </c>
      <c r="AV52" s="53">
        <v>1</v>
      </c>
      <c r="AW52" s="53">
        <v>1</v>
      </c>
      <c r="AX52" s="53">
        <v>1</v>
      </c>
      <c r="AY52" s="53">
        <v>1</v>
      </c>
      <c r="AZ52" s="53">
        <v>1</v>
      </c>
      <c r="BA52" s="53">
        <v>1</v>
      </c>
      <c r="BB52" s="53">
        <v>1</v>
      </c>
      <c r="BC52" s="53">
        <v>1</v>
      </c>
      <c r="BD52" s="53">
        <v>1</v>
      </c>
      <c r="BE52" s="53">
        <v>1</v>
      </c>
      <c r="BF52" s="25"/>
      <c r="BG52" s="25"/>
      <c r="BH52" s="25"/>
      <c r="BI52" s="25"/>
      <c r="BJ52" s="25"/>
    </row>
    <row r="53" spans="2:62">
      <c r="B53" s="25"/>
      <c r="C53" s="25">
        <v>2</v>
      </c>
      <c r="D53" s="25" t="s">
        <v>133</v>
      </c>
      <c r="E53" s="25"/>
      <c r="F53" s="25"/>
      <c r="G53" s="25" t="s">
        <v>133</v>
      </c>
      <c r="AP53" s="53"/>
      <c r="AQ53" s="53"/>
      <c r="AR53" s="53"/>
      <c r="AS53" s="53"/>
      <c r="AT53" s="53"/>
      <c r="AU53" s="53"/>
      <c r="AV53" s="53"/>
      <c r="AW53" s="53"/>
      <c r="AX53" s="53"/>
      <c r="AY53" s="53"/>
      <c r="AZ53" s="53"/>
      <c r="BA53" s="53"/>
      <c r="BB53" s="53"/>
      <c r="BC53" s="53"/>
      <c r="BD53" s="53"/>
      <c r="BE53" s="53"/>
      <c r="BF53" s="25"/>
      <c r="BG53" s="25"/>
      <c r="BH53" s="25"/>
      <c r="BI53" s="25"/>
      <c r="BJ53" s="25"/>
    </row>
    <row r="54" spans="2:62">
      <c r="B54" s="25"/>
      <c r="C54" s="25">
        <v>3</v>
      </c>
      <c r="D54" s="25" t="s">
        <v>134</v>
      </c>
      <c r="E54" s="25"/>
      <c r="F54" s="25"/>
      <c r="G54" s="25" t="s">
        <v>134</v>
      </c>
      <c r="AP54" s="53"/>
      <c r="AQ54" s="53"/>
      <c r="AR54" s="53"/>
      <c r="AS54" s="53"/>
      <c r="AT54" s="53"/>
      <c r="AU54" s="53"/>
      <c r="AV54" s="53"/>
      <c r="AW54" s="53"/>
      <c r="AX54" s="53"/>
      <c r="AY54" s="53"/>
      <c r="AZ54" s="53"/>
      <c r="BA54" s="53"/>
      <c r="BB54" s="53"/>
      <c r="BC54" s="53"/>
      <c r="BD54" s="53"/>
      <c r="BE54" s="53"/>
      <c r="BF54" s="25"/>
      <c r="BG54" s="25"/>
      <c r="BH54" s="25"/>
      <c r="BI54" s="25"/>
      <c r="BJ54" s="25"/>
    </row>
  </sheetData>
  <sheetProtection algorithmName="SHA-512" hashValue="O+OztpNzH2je1eT8+3xh/LSugpAOlrOiEjM9qELVRSlGeoDgX+c953xTgtbUEnLGSzRci6YYSJ86+FC2HuripA==" saltValue="8vFTA6KUrWFyG13tm+hSbg==" spinCount="100000" sheet="1" objects="1" scenarios="1"/>
  <mergeCells count="3">
    <mergeCell ref="C2:C3"/>
    <mergeCell ref="D2:D3"/>
    <mergeCell ref="B2:B3"/>
  </mergeCells>
  <phoneticPr fontId="2"/>
  <conditionalFormatting sqref="AG5:AL5 AM5:AN14 AG6:AN14">
    <cfRule type="containsText" dxfId="0" priority="1" operator="containsText" text="無効">
      <formula>NOT(ISERROR(SEARCH("無効",AG5)))</formula>
    </cfRule>
  </conditionalFormatting>
  <pageMargins left="0.11811023622047245" right="0.11811023622047245" top="0.74803149606299213" bottom="0.74803149606299213" header="0.31496062992125984" footer="0.31496062992125984"/>
  <pageSetup paperSize="8" scale="51"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3201A-5FF6-4E99-8FA7-CCFBD6C8018C}">
  <dimension ref="A1:Z11"/>
  <sheetViews>
    <sheetView topLeftCell="B1" zoomScale="115" zoomScaleNormal="115" workbookViewId="0">
      <selection activeCell="K12" sqref="K12"/>
    </sheetView>
  </sheetViews>
  <sheetFormatPr defaultColWidth="8.69921875" defaultRowHeight="18"/>
  <cols>
    <col min="1" max="1" width="51" style="30" bestFit="1" customWidth="1"/>
    <col min="2" max="3" width="8.69921875" style="30"/>
    <col min="4" max="4" width="12.69921875" style="30" bestFit="1" customWidth="1"/>
    <col min="5" max="9" width="8.69921875" style="30"/>
    <col min="10" max="10" width="11" style="30" bestFit="1" customWidth="1"/>
    <col min="11" max="11" width="17.19921875" style="30" bestFit="1" customWidth="1"/>
    <col min="12" max="12" width="12.19921875" style="30" bestFit="1" customWidth="1"/>
    <col min="13" max="16" width="8.69921875" style="30"/>
    <col min="17" max="17" width="11.69921875" style="30" customWidth="1"/>
    <col min="18" max="16384" width="8.69921875" style="30"/>
  </cols>
  <sheetData>
    <row r="1" spans="1:26">
      <c r="A1" s="30" t="s">
        <v>170</v>
      </c>
      <c r="B1" s="30" t="s">
        <v>171</v>
      </c>
      <c r="C1" s="30" t="s">
        <v>172</v>
      </c>
      <c r="D1" s="30" t="s">
        <v>173</v>
      </c>
      <c r="E1" s="30" t="s">
        <v>174</v>
      </c>
      <c r="F1" s="30" t="s">
        <v>215</v>
      </c>
      <c r="G1" s="30" t="s">
        <v>175</v>
      </c>
      <c r="H1" s="30" t="s">
        <v>176</v>
      </c>
      <c r="I1" s="30" t="s">
        <v>177</v>
      </c>
      <c r="J1" s="30" t="s">
        <v>178</v>
      </c>
      <c r="K1" s="30" t="s">
        <v>218</v>
      </c>
      <c r="L1" s="30" t="s">
        <v>179</v>
      </c>
      <c r="M1" s="30" t="s">
        <v>180</v>
      </c>
      <c r="N1" s="30" t="s">
        <v>182</v>
      </c>
      <c r="O1" s="30" t="s">
        <v>183</v>
      </c>
      <c r="P1" s="30" t="s">
        <v>201</v>
      </c>
      <c r="Q1" s="30" t="s">
        <v>202</v>
      </c>
      <c r="R1" s="30" t="s">
        <v>235</v>
      </c>
      <c r="S1" s="30" t="s">
        <v>236</v>
      </c>
      <c r="T1" s="30" t="s">
        <v>223</v>
      </c>
      <c r="U1" s="30" t="s">
        <v>224</v>
      </c>
      <c r="V1" s="30" t="s">
        <v>223</v>
      </c>
      <c r="W1" s="30" t="s">
        <v>224</v>
      </c>
    </row>
    <row r="2" spans="1:26">
      <c r="A2" s="30" t="s">
        <v>165</v>
      </c>
      <c r="B2" s="30" t="s">
        <v>136</v>
      </c>
      <c r="C2" s="30" t="s">
        <v>99</v>
      </c>
      <c r="D2" s="30" t="s">
        <v>119</v>
      </c>
      <c r="E2" s="30" t="s">
        <v>214</v>
      </c>
      <c r="K2" s="30" t="s">
        <v>100</v>
      </c>
      <c r="N2" s="30" t="b">
        <v>1</v>
      </c>
      <c r="O2" s="30">
        <v>1</v>
      </c>
      <c r="P2" s="30">
        <v>1</v>
      </c>
      <c r="Q2" s="30" t="s">
        <v>204</v>
      </c>
      <c r="R2" s="30">
        <v>1</v>
      </c>
      <c r="S2" s="30" t="s">
        <v>237</v>
      </c>
      <c r="T2" s="30">
        <v>1</v>
      </c>
      <c r="U2" s="30" t="s">
        <v>241</v>
      </c>
      <c r="Z2" s="30" t="s">
        <v>106</v>
      </c>
    </row>
    <row r="3" spans="1:26">
      <c r="A3" s="30" t="s">
        <v>166</v>
      </c>
      <c r="C3" s="30" t="s">
        <v>101</v>
      </c>
      <c r="D3" s="30" t="s">
        <v>105</v>
      </c>
      <c r="E3" s="30" t="s">
        <v>120</v>
      </c>
      <c r="F3" s="30" t="s">
        <v>126</v>
      </c>
      <c r="K3" s="30" t="s">
        <v>102</v>
      </c>
      <c r="N3" s="30" t="b">
        <v>0</v>
      </c>
      <c r="O3" s="30" t="s">
        <v>168</v>
      </c>
      <c r="P3" s="30">
        <v>2</v>
      </c>
      <c r="Q3" s="30" t="s">
        <v>203</v>
      </c>
      <c r="R3" s="30">
        <v>2</v>
      </c>
      <c r="S3" s="30" t="s">
        <v>238</v>
      </c>
      <c r="T3" s="30">
        <v>2</v>
      </c>
      <c r="U3" s="30" t="s">
        <v>242</v>
      </c>
      <c r="Z3" s="30" t="s">
        <v>107</v>
      </c>
    </row>
    <row r="4" spans="1:26">
      <c r="A4" s="30" t="s">
        <v>167</v>
      </c>
      <c r="E4" s="30" t="s">
        <v>127</v>
      </c>
      <c r="F4" s="30" t="s">
        <v>216</v>
      </c>
      <c r="K4" s="30" t="s">
        <v>103</v>
      </c>
      <c r="P4" s="30">
        <v>3</v>
      </c>
      <c r="Q4" s="30" t="s">
        <v>211</v>
      </c>
      <c r="R4" s="30">
        <v>3</v>
      </c>
      <c r="S4" s="30" t="s">
        <v>239</v>
      </c>
      <c r="T4" s="30">
        <v>3</v>
      </c>
      <c r="U4" s="30" t="s">
        <v>243</v>
      </c>
      <c r="Z4" s="30" t="s">
        <v>108</v>
      </c>
    </row>
    <row r="5" spans="1:26">
      <c r="A5" s="30" t="s">
        <v>169</v>
      </c>
      <c r="E5" s="30" t="s">
        <v>121</v>
      </c>
      <c r="F5" s="30" t="s">
        <v>127</v>
      </c>
      <c r="K5" s="30" t="s">
        <v>104</v>
      </c>
      <c r="R5" s="30">
        <v>4</v>
      </c>
      <c r="S5" s="30" t="s">
        <v>240</v>
      </c>
      <c r="T5" s="30">
        <v>4</v>
      </c>
      <c r="U5" s="30" t="s">
        <v>244</v>
      </c>
    </row>
    <row r="6" spans="1:26">
      <c r="E6" s="30" t="s">
        <v>122</v>
      </c>
      <c r="F6" s="30" t="s">
        <v>217</v>
      </c>
      <c r="T6" s="30">
        <v>5</v>
      </c>
      <c r="U6" s="30" t="s">
        <v>246</v>
      </c>
    </row>
    <row r="7" spans="1:26">
      <c r="E7" s="30" t="s">
        <v>123</v>
      </c>
      <c r="F7" s="30" t="s">
        <v>128</v>
      </c>
      <c r="T7" s="30">
        <v>6</v>
      </c>
      <c r="U7" s="30" t="s">
        <v>245</v>
      </c>
    </row>
    <row r="8" spans="1:26">
      <c r="E8" s="30" t="s">
        <v>124</v>
      </c>
    </row>
    <row r="9" spans="1:26">
      <c r="E9" s="30" t="s">
        <v>125</v>
      </c>
    </row>
    <row r="10" spans="1:26">
      <c r="E10" s="30" t="s">
        <v>126</v>
      </c>
    </row>
    <row r="11" spans="1:26">
      <c r="E11" s="30" t="s">
        <v>128</v>
      </c>
    </row>
  </sheetData>
  <sheetProtection algorithmName="SHA-512" hashValue="ukGfwj7YeLrMIXvicQulsKEuxdNY8WswW0TFIUY0QoXCy10sxHi8LenW/5i35a+zO65r1z4Jvea2MN4XYwyZvA==" saltValue="r7tjiNzqHwcIM5Klt12BMg==" spinCount="100000" sheet="1" objects="1" scenarios="1"/>
  <phoneticPr fontId="2"/>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806F0-2FA4-4AE0-8F3B-26C674BB00E1}">
  <dimension ref="A1:AL72"/>
  <sheetViews>
    <sheetView view="pageBreakPreview" topLeftCell="A28" zoomScale="85" zoomScaleNormal="100" zoomScaleSheetLayoutView="85" zoomScalePageLayoutView="85" workbookViewId="0">
      <selection activeCell="I41" sqref="I41:J41"/>
    </sheetView>
  </sheetViews>
  <sheetFormatPr defaultColWidth="8.69921875" defaultRowHeight="18"/>
  <cols>
    <col min="1" max="1" width="4.69921875" style="14" bestFit="1" customWidth="1"/>
    <col min="2" max="2" width="1" style="61" customWidth="1"/>
    <col min="3" max="3" width="4" style="90" customWidth="1"/>
    <col min="4" max="4" width="13" style="90" customWidth="1"/>
    <col min="5" max="36" width="2.69921875" style="90" customWidth="1"/>
    <col min="37" max="37" width="0.69921875" style="63" customWidth="1"/>
    <col min="38" max="38" width="2.296875" style="37" customWidth="1"/>
    <col min="39" max="16384" width="8.69921875" style="3"/>
  </cols>
  <sheetData>
    <row r="1" spans="1:38" s="1" customFormat="1" ht="30" customHeight="1">
      <c r="A1" s="14" t="s">
        <v>110</v>
      </c>
      <c r="B1" s="59"/>
      <c r="C1" s="159" t="s">
        <v>118</v>
      </c>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60"/>
      <c r="AL1" s="36"/>
    </row>
    <row r="2" spans="1:38" ht="6.75" customHeight="1" thickBot="1">
      <c r="A2" s="14">
        <v>1</v>
      </c>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row>
    <row r="3" spans="1:38" s="4" customFormat="1" ht="15" customHeight="1">
      <c r="A3" s="14">
        <f>ROW()-1</f>
        <v>2</v>
      </c>
      <c r="B3" s="64"/>
      <c r="C3" s="183" t="s">
        <v>0</v>
      </c>
      <c r="D3" s="184"/>
      <c r="E3" s="187"/>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9"/>
      <c r="AK3" s="65"/>
      <c r="AL3" s="38" t="s">
        <v>209</v>
      </c>
    </row>
    <row r="4" spans="1:38" ht="30" customHeight="1">
      <c r="A4" s="14">
        <f t="shared" ref="A4:A69" si="0">ROW()-1</f>
        <v>3</v>
      </c>
      <c r="C4" s="185"/>
      <c r="D4" s="186"/>
      <c r="E4" s="160"/>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2"/>
    </row>
    <row r="5" spans="1:38" ht="34.950000000000003" customHeight="1">
      <c r="A5" s="14">
        <f t="shared" si="0"/>
        <v>4</v>
      </c>
      <c r="C5" s="163" t="s">
        <v>1</v>
      </c>
      <c r="D5" s="164"/>
      <c r="E5" s="180" t="s">
        <v>2</v>
      </c>
      <c r="F5" s="181"/>
      <c r="G5" s="181"/>
      <c r="H5" s="181"/>
      <c r="I5" s="181"/>
      <c r="J5" s="181"/>
      <c r="K5" s="181"/>
      <c r="L5" s="181"/>
      <c r="M5" s="181"/>
      <c r="N5" s="181"/>
      <c r="O5" s="181"/>
      <c r="P5" s="181"/>
      <c r="Q5" s="181"/>
      <c r="R5" s="181"/>
      <c r="S5" s="181"/>
      <c r="T5" s="182"/>
      <c r="U5" s="177" t="s">
        <v>3</v>
      </c>
      <c r="V5" s="178"/>
      <c r="W5" s="178"/>
      <c r="X5" s="178"/>
      <c r="Y5" s="178"/>
      <c r="Z5" s="178"/>
      <c r="AA5" s="178"/>
      <c r="AB5" s="178"/>
      <c r="AC5" s="178"/>
      <c r="AD5" s="178"/>
      <c r="AE5" s="178"/>
      <c r="AF5" s="178"/>
      <c r="AG5" s="178"/>
      <c r="AH5" s="178"/>
      <c r="AI5" s="178"/>
      <c r="AJ5" s="179"/>
    </row>
    <row r="6" spans="1:38" ht="22.2" customHeight="1">
      <c r="A6" s="14">
        <f t="shared" si="0"/>
        <v>5</v>
      </c>
      <c r="C6" s="163" t="s">
        <v>4</v>
      </c>
      <c r="D6" s="164"/>
      <c r="E6" s="190"/>
      <c r="F6" s="191"/>
      <c r="G6" s="191"/>
      <c r="H6" s="191"/>
      <c r="I6" s="191"/>
      <c r="J6" s="191"/>
      <c r="K6" s="191"/>
      <c r="L6" s="191"/>
      <c r="M6" s="191"/>
      <c r="N6" s="191"/>
      <c r="O6" s="191"/>
      <c r="P6" s="191"/>
      <c r="Q6" s="191"/>
      <c r="R6" s="191"/>
      <c r="S6" s="191"/>
      <c r="T6" s="192"/>
      <c r="U6" s="190"/>
      <c r="V6" s="191"/>
      <c r="W6" s="191"/>
      <c r="X6" s="191"/>
      <c r="Y6" s="191"/>
      <c r="Z6" s="191"/>
      <c r="AA6" s="191"/>
      <c r="AB6" s="191"/>
      <c r="AC6" s="191"/>
      <c r="AD6" s="191"/>
      <c r="AE6" s="191"/>
      <c r="AF6" s="191"/>
      <c r="AG6" s="191"/>
      <c r="AH6" s="191"/>
      <c r="AI6" s="191"/>
      <c r="AJ6" s="193"/>
    </row>
    <row r="7" spans="1:38" ht="22.2" customHeight="1">
      <c r="A7" s="14">
        <f t="shared" si="0"/>
        <v>6</v>
      </c>
      <c r="C7" s="165" t="s">
        <v>5</v>
      </c>
      <c r="D7" s="166"/>
      <c r="E7" s="190"/>
      <c r="F7" s="191"/>
      <c r="G7" s="191"/>
      <c r="H7" s="191"/>
      <c r="I7" s="191"/>
      <c r="J7" s="191"/>
      <c r="K7" s="191"/>
      <c r="L7" s="191"/>
      <c r="M7" s="191"/>
      <c r="N7" s="191"/>
      <c r="O7" s="191"/>
      <c r="P7" s="191"/>
      <c r="Q7" s="191"/>
      <c r="R7" s="191"/>
      <c r="S7" s="191"/>
      <c r="T7" s="192"/>
      <c r="U7" s="190"/>
      <c r="V7" s="191"/>
      <c r="W7" s="191"/>
      <c r="X7" s="191"/>
      <c r="Y7" s="191"/>
      <c r="Z7" s="191"/>
      <c r="AA7" s="191"/>
      <c r="AB7" s="191"/>
      <c r="AC7" s="191"/>
      <c r="AD7" s="191"/>
      <c r="AE7" s="191"/>
      <c r="AF7" s="191"/>
      <c r="AG7" s="191"/>
      <c r="AH7" s="191"/>
      <c r="AI7" s="191"/>
      <c r="AJ7" s="193"/>
      <c r="AL7" s="39"/>
    </row>
    <row r="8" spans="1:38" ht="15" customHeight="1">
      <c r="A8" s="14">
        <f t="shared" si="0"/>
        <v>7</v>
      </c>
      <c r="C8" s="167" t="s">
        <v>6</v>
      </c>
      <c r="D8" s="168"/>
      <c r="E8" s="197"/>
      <c r="F8" s="198"/>
      <c r="G8" s="198"/>
      <c r="H8" s="198"/>
      <c r="I8" s="198"/>
      <c r="J8" s="198"/>
      <c r="K8" s="198"/>
      <c r="L8" s="198"/>
      <c r="M8" s="198"/>
      <c r="N8" s="198"/>
      <c r="O8" s="198"/>
      <c r="P8" s="198"/>
      <c r="Q8" s="198"/>
      <c r="R8" s="198"/>
      <c r="S8" s="198"/>
      <c r="T8" s="199"/>
      <c r="U8" s="197"/>
      <c r="V8" s="198"/>
      <c r="W8" s="198"/>
      <c r="X8" s="198"/>
      <c r="Y8" s="198"/>
      <c r="Z8" s="198"/>
      <c r="AA8" s="198"/>
      <c r="AB8" s="198"/>
      <c r="AC8" s="198"/>
      <c r="AD8" s="198"/>
      <c r="AE8" s="198"/>
      <c r="AF8" s="198"/>
      <c r="AG8" s="198"/>
      <c r="AH8" s="198"/>
      <c r="AI8" s="198"/>
      <c r="AJ8" s="216"/>
    </row>
    <row r="9" spans="1:38" ht="30" customHeight="1">
      <c r="A9" s="14">
        <f t="shared" si="0"/>
        <v>8</v>
      </c>
      <c r="C9" s="169"/>
      <c r="D9" s="170"/>
      <c r="E9" s="194"/>
      <c r="F9" s="195"/>
      <c r="G9" s="195"/>
      <c r="H9" s="195"/>
      <c r="I9" s="195"/>
      <c r="J9" s="195"/>
      <c r="K9" s="195"/>
      <c r="L9" s="195"/>
      <c r="M9" s="195"/>
      <c r="N9" s="195"/>
      <c r="O9" s="195"/>
      <c r="P9" s="195"/>
      <c r="Q9" s="195"/>
      <c r="R9" s="195"/>
      <c r="S9" s="195"/>
      <c r="T9" s="196"/>
      <c r="U9" s="194"/>
      <c r="V9" s="195"/>
      <c r="W9" s="195"/>
      <c r="X9" s="195"/>
      <c r="Y9" s="195"/>
      <c r="Z9" s="195"/>
      <c r="AA9" s="195"/>
      <c r="AB9" s="195"/>
      <c r="AC9" s="195"/>
      <c r="AD9" s="195"/>
      <c r="AE9" s="195"/>
      <c r="AF9" s="195"/>
      <c r="AG9" s="195"/>
      <c r="AH9" s="195"/>
      <c r="AI9" s="195"/>
      <c r="AJ9" s="217"/>
    </row>
    <row r="10" spans="1:38" ht="15" customHeight="1">
      <c r="A10" s="14">
        <f t="shared" si="0"/>
        <v>9</v>
      </c>
      <c r="C10" s="171" t="s">
        <v>7</v>
      </c>
      <c r="D10" s="172"/>
      <c r="E10" s="66" t="s">
        <v>8</v>
      </c>
      <c r="F10" s="213"/>
      <c r="G10" s="214"/>
      <c r="H10" s="214"/>
      <c r="I10" s="214"/>
      <c r="J10" s="214"/>
      <c r="K10" s="214"/>
      <c r="L10" s="214"/>
      <c r="M10" s="214"/>
      <c r="N10" s="214"/>
      <c r="O10" s="214"/>
      <c r="P10" s="214"/>
      <c r="Q10" s="214"/>
      <c r="R10" s="214"/>
      <c r="S10" s="214"/>
      <c r="T10" s="215"/>
      <c r="U10" s="67" t="s">
        <v>8</v>
      </c>
      <c r="V10" s="213"/>
      <c r="W10" s="214"/>
      <c r="X10" s="214"/>
      <c r="Y10" s="214"/>
      <c r="Z10" s="214"/>
      <c r="AA10" s="214"/>
      <c r="AB10" s="214"/>
      <c r="AC10" s="214"/>
      <c r="AD10" s="214"/>
      <c r="AE10" s="214"/>
      <c r="AF10" s="214"/>
      <c r="AG10" s="214"/>
      <c r="AH10" s="214"/>
      <c r="AI10" s="214"/>
      <c r="AJ10" s="338"/>
    </row>
    <row r="11" spans="1:38" ht="15" customHeight="1">
      <c r="A11" s="14">
        <f t="shared" si="0"/>
        <v>10</v>
      </c>
      <c r="C11" s="173"/>
      <c r="D11" s="174"/>
      <c r="E11" s="200"/>
      <c r="F11" s="201"/>
      <c r="G11" s="201"/>
      <c r="H11" s="201"/>
      <c r="I11" s="201"/>
      <c r="J11" s="201"/>
      <c r="K11" s="201"/>
      <c r="L11" s="201"/>
      <c r="M11" s="201"/>
      <c r="N11" s="201"/>
      <c r="O11" s="201"/>
      <c r="P11" s="201"/>
      <c r="Q11" s="201"/>
      <c r="R11" s="201"/>
      <c r="S11" s="201"/>
      <c r="T11" s="202"/>
      <c r="U11" s="206"/>
      <c r="V11" s="207"/>
      <c r="W11" s="207"/>
      <c r="X11" s="207"/>
      <c r="Y11" s="207"/>
      <c r="Z11" s="207"/>
      <c r="AA11" s="207"/>
      <c r="AB11" s="207"/>
      <c r="AC11" s="207"/>
      <c r="AD11" s="207"/>
      <c r="AE11" s="207"/>
      <c r="AF11" s="207"/>
      <c r="AG11" s="207"/>
      <c r="AH11" s="207"/>
      <c r="AI11" s="207"/>
      <c r="AJ11" s="208"/>
    </row>
    <row r="12" spans="1:38" ht="22.2" customHeight="1">
      <c r="A12" s="14">
        <f t="shared" si="0"/>
        <v>11</v>
      </c>
      <c r="C12" s="175"/>
      <c r="D12" s="176"/>
      <c r="E12" s="203"/>
      <c r="F12" s="204"/>
      <c r="G12" s="204"/>
      <c r="H12" s="204"/>
      <c r="I12" s="204"/>
      <c r="J12" s="204"/>
      <c r="K12" s="204"/>
      <c r="L12" s="204"/>
      <c r="M12" s="204"/>
      <c r="N12" s="204"/>
      <c r="O12" s="204"/>
      <c r="P12" s="204"/>
      <c r="Q12" s="204"/>
      <c r="R12" s="204"/>
      <c r="S12" s="204"/>
      <c r="T12" s="205"/>
      <c r="U12" s="203"/>
      <c r="V12" s="204"/>
      <c r="W12" s="204"/>
      <c r="X12" s="204"/>
      <c r="Y12" s="204"/>
      <c r="Z12" s="204"/>
      <c r="AA12" s="204"/>
      <c r="AB12" s="204"/>
      <c r="AC12" s="204"/>
      <c r="AD12" s="204"/>
      <c r="AE12" s="204"/>
      <c r="AF12" s="204"/>
      <c r="AG12" s="204"/>
      <c r="AH12" s="204"/>
      <c r="AI12" s="204"/>
      <c r="AJ12" s="209"/>
    </row>
    <row r="13" spans="1:38" ht="22.2" customHeight="1">
      <c r="A13" s="14">
        <f t="shared" si="0"/>
        <v>12</v>
      </c>
      <c r="C13" s="163" t="s">
        <v>9</v>
      </c>
      <c r="D13" s="164"/>
      <c r="E13" s="210"/>
      <c r="F13" s="211"/>
      <c r="G13" s="211"/>
      <c r="H13" s="211"/>
      <c r="I13" s="211"/>
      <c r="J13" s="211"/>
      <c r="K13" s="211"/>
      <c r="L13" s="211"/>
      <c r="M13" s="211"/>
      <c r="N13" s="211"/>
      <c r="O13" s="211"/>
      <c r="P13" s="211"/>
      <c r="Q13" s="211"/>
      <c r="R13" s="211"/>
      <c r="S13" s="211"/>
      <c r="T13" s="212"/>
      <c r="U13" s="210"/>
      <c r="V13" s="353"/>
      <c r="W13" s="353"/>
      <c r="X13" s="353"/>
      <c r="Y13" s="353"/>
      <c r="Z13" s="353"/>
      <c r="AA13" s="353"/>
      <c r="AB13" s="353"/>
      <c r="AC13" s="353"/>
      <c r="AD13" s="353"/>
      <c r="AE13" s="353"/>
      <c r="AF13" s="353"/>
      <c r="AG13" s="353"/>
      <c r="AH13" s="353"/>
      <c r="AI13" s="353"/>
      <c r="AJ13" s="354"/>
      <c r="AL13" s="40"/>
    </row>
    <row r="14" spans="1:38" ht="22.2" customHeight="1">
      <c r="A14" s="14">
        <f t="shared" si="0"/>
        <v>13</v>
      </c>
      <c r="C14" s="295" t="s">
        <v>10</v>
      </c>
      <c r="D14" s="182"/>
      <c r="E14" s="190"/>
      <c r="F14" s="191"/>
      <c r="G14" s="191"/>
      <c r="H14" s="191"/>
      <c r="I14" s="191"/>
      <c r="J14" s="191"/>
      <c r="K14" s="191"/>
      <c r="L14" s="191"/>
      <c r="M14" s="191"/>
      <c r="N14" s="191"/>
      <c r="O14" s="191"/>
      <c r="P14" s="191"/>
      <c r="Q14" s="191"/>
      <c r="R14" s="191"/>
      <c r="S14" s="191"/>
      <c r="T14" s="192"/>
      <c r="U14" s="190"/>
      <c r="V14" s="191"/>
      <c r="W14" s="191"/>
      <c r="X14" s="191"/>
      <c r="Y14" s="191"/>
      <c r="Z14" s="191"/>
      <c r="AA14" s="191"/>
      <c r="AB14" s="191"/>
      <c r="AC14" s="191"/>
      <c r="AD14" s="191"/>
      <c r="AE14" s="191"/>
      <c r="AF14" s="191"/>
      <c r="AG14" s="191"/>
      <c r="AH14" s="191"/>
      <c r="AI14" s="191"/>
      <c r="AJ14" s="193"/>
      <c r="AL14" s="40"/>
    </row>
    <row r="15" spans="1:38" s="2" customFormat="1" ht="15" customHeight="1">
      <c r="A15" s="14">
        <f t="shared" si="0"/>
        <v>14</v>
      </c>
      <c r="B15" s="63"/>
      <c r="C15" s="171" t="s">
        <v>11</v>
      </c>
      <c r="D15" s="172"/>
      <c r="E15" s="253" t="s">
        <v>12</v>
      </c>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5"/>
      <c r="AK15" s="63"/>
      <c r="AL15" s="37"/>
    </row>
    <row r="16" spans="1:38" s="2" customFormat="1" ht="19.95" customHeight="1">
      <c r="A16" s="14">
        <f t="shared" si="0"/>
        <v>15</v>
      </c>
      <c r="B16" s="63"/>
      <c r="C16" s="173"/>
      <c r="D16" s="174"/>
      <c r="E16" s="68"/>
      <c r="F16" s="256" t="s">
        <v>13</v>
      </c>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7"/>
      <c r="AK16" s="63"/>
      <c r="AL16" s="37">
        <v>1</v>
      </c>
    </row>
    <row r="17" spans="1:38" s="2" customFormat="1" ht="19.95" customHeight="1">
      <c r="A17" s="14">
        <f t="shared" si="0"/>
        <v>16</v>
      </c>
      <c r="B17" s="63"/>
      <c r="C17" s="173"/>
      <c r="D17" s="174"/>
      <c r="E17" s="68"/>
      <c r="F17" s="256" t="s">
        <v>14</v>
      </c>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7"/>
      <c r="AK17" s="63"/>
      <c r="AL17" s="37"/>
    </row>
    <row r="18" spans="1:38" s="2" customFormat="1" ht="19.95" customHeight="1">
      <c r="A18" s="14">
        <f t="shared" si="0"/>
        <v>17</v>
      </c>
      <c r="B18" s="63"/>
      <c r="C18" s="173"/>
      <c r="D18" s="174"/>
      <c r="E18" s="68"/>
      <c r="F18" s="256" t="s">
        <v>15</v>
      </c>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7"/>
      <c r="AK18" s="63"/>
      <c r="AL18" s="37"/>
    </row>
    <row r="19" spans="1:38" s="2" customFormat="1" ht="19.95" customHeight="1" thickBot="1">
      <c r="A19" s="14">
        <f t="shared" si="0"/>
        <v>18</v>
      </c>
      <c r="B19" s="63"/>
      <c r="C19" s="293"/>
      <c r="D19" s="294"/>
      <c r="E19" s="69"/>
      <c r="F19" s="258" t="s">
        <v>16</v>
      </c>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9"/>
      <c r="AK19" s="63"/>
      <c r="AL19" s="37"/>
    </row>
    <row r="20" spans="1:38" s="2" customFormat="1" ht="13.5" customHeight="1" thickBot="1">
      <c r="A20" s="14">
        <f t="shared" si="0"/>
        <v>19</v>
      </c>
      <c r="B20" s="63"/>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63"/>
      <c r="AL20" s="37"/>
    </row>
    <row r="21" spans="1:38" s="2" customFormat="1" ht="18" customHeight="1">
      <c r="A21" s="14">
        <f t="shared" si="0"/>
        <v>20</v>
      </c>
      <c r="B21" s="63"/>
      <c r="C21" s="291" t="s">
        <v>17</v>
      </c>
      <c r="D21" s="292"/>
      <c r="E21" s="315" t="s">
        <v>165</v>
      </c>
      <c r="F21" s="316"/>
      <c r="G21" s="316"/>
      <c r="H21" s="316"/>
      <c r="I21" s="316"/>
      <c r="J21" s="316"/>
      <c r="K21" s="316"/>
      <c r="L21" s="316"/>
      <c r="M21" s="316"/>
      <c r="N21" s="316"/>
      <c r="O21" s="316"/>
      <c r="P21" s="316"/>
      <c r="Q21" s="316"/>
      <c r="R21" s="316"/>
      <c r="S21" s="316"/>
      <c r="T21" s="317"/>
      <c r="U21" s="329" t="s">
        <v>18</v>
      </c>
      <c r="V21" s="329"/>
      <c r="W21" s="329"/>
      <c r="X21" s="329"/>
      <c r="Y21" s="329"/>
      <c r="Z21" s="329"/>
      <c r="AA21" s="329"/>
      <c r="AB21" s="329"/>
      <c r="AC21" s="329"/>
      <c r="AD21" s="329"/>
      <c r="AE21" s="329"/>
      <c r="AF21" s="329"/>
      <c r="AG21" s="329"/>
      <c r="AH21" s="329"/>
      <c r="AI21" s="329"/>
      <c r="AJ21" s="330"/>
      <c r="AK21" s="63"/>
      <c r="AL21" s="37"/>
    </row>
    <row r="22" spans="1:38" s="2" customFormat="1" ht="19.95" customHeight="1" thickBot="1">
      <c r="A22" s="14">
        <f t="shared" si="0"/>
        <v>21</v>
      </c>
      <c r="B22" s="63"/>
      <c r="C22" s="293"/>
      <c r="D22" s="294"/>
      <c r="E22" s="318"/>
      <c r="F22" s="319"/>
      <c r="G22" s="319"/>
      <c r="H22" s="319"/>
      <c r="I22" s="319"/>
      <c r="J22" s="319"/>
      <c r="K22" s="319"/>
      <c r="L22" s="319"/>
      <c r="M22" s="319"/>
      <c r="N22" s="319"/>
      <c r="O22" s="319"/>
      <c r="P22" s="319"/>
      <c r="Q22" s="319"/>
      <c r="R22" s="319"/>
      <c r="S22" s="319"/>
      <c r="T22" s="320"/>
      <c r="U22" s="327"/>
      <c r="V22" s="327"/>
      <c r="W22" s="327"/>
      <c r="X22" s="327"/>
      <c r="Y22" s="327"/>
      <c r="Z22" s="327"/>
      <c r="AA22" s="327"/>
      <c r="AB22" s="327"/>
      <c r="AC22" s="327"/>
      <c r="AD22" s="327"/>
      <c r="AE22" s="327"/>
      <c r="AF22" s="327"/>
      <c r="AG22" s="327"/>
      <c r="AH22" s="327"/>
      <c r="AI22" s="327"/>
      <c r="AJ22" s="328"/>
      <c r="AK22" s="63"/>
      <c r="AL22" s="37"/>
    </row>
    <row r="23" spans="1:38" ht="30" customHeight="1">
      <c r="A23" s="14">
        <f t="shared" si="0"/>
        <v>22</v>
      </c>
      <c r="C23" s="298" t="s">
        <v>19</v>
      </c>
      <c r="D23" s="299"/>
      <c r="E23" s="303"/>
      <c r="F23" s="304"/>
      <c r="G23" s="304"/>
      <c r="H23" s="304"/>
      <c r="I23" s="304"/>
      <c r="J23" s="304"/>
      <c r="K23" s="304"/>
      <c r="L23" s="304"/>
      <c r="M23" s="304"/>
      <c r="N23" s="304"/>
      <c r="O23" s="304"/>
      <c r="P23" s="305"/>
      <c r="Q23" s="135" t="s">
        <v>20</v>
      </c>
      <c r="R23" s="136"/>
      <c r="S23" s="321"/>
      <c r="T23" s="321"/>
      <c r="U23" s="321"/>
      <c r="V23" s="321"/>
      <c r="W23" s="321"/>
      <c r="X23" s="321"/>
      <c r="Y23" s="321"/>
      <c r="Z23" s="321"/>
      <c r="AA23" s="321"/>
      <c r="AB23" s="321"/>
      <c r="AC23" s="321"/>
      <c r="AD23" s="321"/>
      <c r="AE23" s="321"/>
      <c r="AF23" s="321"/>
      <c r="AG23" s="321"/>
      <c r="AH23" s="321"/>
      <c r="AI23" s="321"/>
      <c r="AJ23" s="322"/>
    </row>
    <row r="24" spans="1:38" s="4" customFormat="1" ht="30" customHeight="1">
      <c r="A24" s="14">
        <f t="shared" si="0"/>
        <v>23</v>
      </c>
      <c r="B24" s="64"/>
      <c r="C24" s="300" t="s">
        <v>21</v>
      </c>
      <c r="D24" s="70" t="s">
        <v>22</v>
      </c>
      <c r="E24" s="309"/>
      <c r="F24" s="310"/>
      <c r="G24" s="310"/>
      <c r="H24" s="310"/>
      <c r="I24" s="310"/>
      <c r="J24" s="310"/>
      <c r="K24" s="310"/>
      <c r="L24" s="310"/>
      <c r="M24" s="310"/>
      <c r="N24" s="310"/>
      <c r="O24" s="310"/>
      <c r="P24" s="311"/>
      <c r="Q24" s="137"/>
      <c r="R24" s="138"/>
      <c r="S24" s="323"/>
      <c r="T24" s="323"/>
      <c r="U24" s="323"/>
      <c r="V24" s="323"/>
      <c r="W24" s="323"/>
      <c r="X24" s="323"/>
      <c r="Y24" s="323"/>
      <c r="Z24" s="323"/>
      <c r="AA24" s="323"/>
      <c r="AB24" s="323"/>
      <c r="AC24" s="323"/>
      <c r="AD24" s="323"/>
      <c r="AE24" s="323"/>
      <c r="AF24" s="323"/>
      <c r="AG24" s="323"/>
      <c r="AH24" s="323"/>
      <c r="AI24" s="323"/>
      <c r="AJ24" s="324"/>
      <c r="AK24" s="65"/>
      <c r="AL24" s="38"/>
    </row>
    <row r="25" spans="1:38" ht="30" customHeight="1">
      <c r="A25" s="14">
        <f t="shared" si="0"/>
        <v>24</v>
      </c>
      <c r="C25" s="300"/>
      <c r="D25" s="70" t="s">
        <v>23</v>
      </c>
      <c r="E25" s="309"/>
      <c r="F25" s="310"/>
      <c r="G25" s="310"/>
      <c r="H25" s="310"/>
      <c r="I25" s="310"/>
      <c r="J25" s="310"/>
      <c r="K25" s="310"/>
      <c r="L25" s="310"/>
      <c r="M25" s="310"/>
      <c r="N25" s="310"/>
      <c r="O25" s="310"/>
      <c r="P25" s="311"/>
      <c r="Q25" s="137"/>
      <c r="R25" s="138"/>
      <c r="S25" s="323"/>
      <c r="T25" s="323"/>
      <c r="U25" s="323"/>
      <c r="V25" s="323"/>
      <c r="W25" s="323"/>
      <c r="X25" s="323"/>
      <c r="Y25" s="323"/>
      <c r="Z25" s="323"/>
      <c r="AA25" s="323"/>
      <c r="AB25" s="323"/>
      <c r="AC25" s="323"/>
      <c r="AD25" s="323"/>
      <c r="AE25" s="323"/>
      <c r="AF25" s="323"/>
      <c r="AG25" s="323"/>
      <c r="AH25" s="323"/>
      <c r="AI25" s="323"/>
      <c r="AJ25" s="324"/>
    </row>
    <row r="26" spans="1:38" ht="30" customHeight="1">
      <c r="A26" s="14">
        <f t="shared" si="0"/>
        <v>25</v>
      </c>
      <c r="C26" s="296" t="s">
        <v>24</v>
      </c>
      <c r="D26" s="297"/>
      <c r="E26" s="309"/>
      <c r="F26" s="310"/>
      <c r="G26" s="310"/>
      <c r="H26" s="310"/>
      <c r="I26" s="310"/>
      <c r="J26" s="310"/>
      <c r="K26" s="310"/>
      <c r="L26" s="310"/>
      <c r="M26" s="310"/>
      <c r="N26" s="310"/>
      <c r="O26" s="310"/>
      <c r="P26" s="311"/>
      <c r="Q26" s="137"/>
      <c r="R26" s="138"/>
      <c r="S26" s="323"/>
      <c r="T26" s="323"/>
      <c r="U26" s="323"/>
      <c r="V26" s="323"/>
      <c r="W26" s="323"/>
      <c r="X26" s="323"/>
      <c r="Y26" s="323"/>
      <c r="Z26" s="323"/>
      <c r="AA26" s="323"/>
      <c r="AB26" s="323"/>
      <c r="AC26" s="323"/>
      <c r="AD26" s="323"/>
      <c r="AE26" s="323"/>
      <c r="AF26" s="323"/>
      <c r="AG26" s="323"/>
      <c r="AH26" s="323"/>
      <c r="AI26" s="323"/>
      <c r="AJ26" s="324"/>
    </row>
    <row r="27" spans="1:38" ht="30" customHeight="1">
      <c r="A27" s="14">
        <f t="shared" si="0"/>
        <v>26</v>
      </c>
      <c r="C27" s="296" t="s">
        <v>25</v>
      </c>
      <c r="D27" s="297"/>
      <c r="E27" s="309"/>
      <c r="F27" s="310"/>
      <c r="G27" s="310"/>
      <c r="H27" s="310"/>
      <c r="I27" s="310"/>
      <c r="J27" s="310"/>
      <c r="K27" s="310"/>
      <c r="L27" s="310"/>
      <c r="M27" s="310"/>
      <c r="N27" s="310"/>
      <c r="O27" s="310"/>
      <c r="P27" s="311"/>
      <c r="Q27" s="137"/>
      <c r="R27" s="138"/>
      <c r="S27" s="323"/>
      <c r="T27" s="323"/>
      <c r="U27" s="323"/>
      <c r="V27" s="323"/>
      <c r="W27" s="323"/>
      <c r="X27" s="323"/>
      <c r="Y27" s="323"/>
      <c r="Z27" s="323"/>
      <c r="AA27" s="323"/>
      <c r="AB27" s="323"/>
      <c r="AC27" s="323"/>
      <c r="AD27" s="323"/>
      <c r="AE27" s="323"/>
      <c r="AF27" s="323"/>
      <c r="AG27" s="323"/>
      <c r="AH27" s="323"/>
      <c r="AI27" s="323"/>
      <c r="AJ27" s="324"/>
    </row>
    <row r="28" spans="1:38" ht="30" customHeight="1">
      <c r="A28" s="14">
        <f t="shared" si="0"/>
        <v>27</v>
      </c>
      <c r="C28" s="296" t="s">
        <v>26</v>
      </c>
      <c r="D28" s="297"/>
      <c r="E28" s="312"/>
      <c r="F28" s="313"/>
      <c r="G28" s="313"/>
      <c r="H28" s="313"/>
      <c r="I28" s="313"/>
      <c r="J28" s="313"/>
      <c r="K28" s="313"/>
      <c r="L28" s="313"/>
      <c r="M28" s="313"/>
      <c r="N28" s="313"/>
      <c r="O28" s="313"/>
      <c r="P28" s="314"/>
      <c r="Q28" s="137"/>
      <c r="R28" s="138"/>
      <c r="S28" s="323"/>
      <c r="T28" s="323"/>
      <c r="U28" s="323"/>
      <c r="V28" s="323"/>
      <c r="W28" s="323"/>
      <c r="X28" s="323"/>
      <c r="Y28" s="323"/>
      <c r="Z28" s="323"/>
      <c r="AA28" s="323"/>
      <c r="AB28" s="323"/>
      <c r="AC28" s="323"/>
      <c r="AD28" s="323"/>
      <c r="AE28" s="323"/>
      <c r="AF28" s="323"/>
      <c r="AG28" s="323"/>
      <c r="AH28" s="323"/>
      <c r="AI28" s="323"/>
      <c r="AJ28" s="324"/>
    </row>
    <row r="29" spans="1:38" ht="30" customHeight="1" thickBot="1">
      <c r="A29" s="14">
        <f t="shared" si="0"/>
        <v>28</v>
      </c>
      <c r="C29" s="301" t="s">
        <v>27</v>
      </c>
      <c r="D29" s="302"/>
      <c r="E29" s="306"/>
      <c r="F29" s="307"/>
      <c r="G29" s="307"/>
      <c r="H29" s="307"/>
      <c r="I29" s="307"/>
      <c r="J29" s="307"/>
      <c r="K29" s="307"/>
      <c r="L29" s="307"/>
      <c r="M29" s="307"/>
      <c r="N29" s="307"/>
      <c r="O29" s="307"/>
      <c r="P29" s="308"/>
      <c r="Q29" s="139"/>
      <c r="R29" s="140"/>
      <c r="S29" s="325"/>
      <c r="T29" s="325"/>
      <c r="U29" s="325"/>
      <c r="V29" s="325"/>
      <c r="W29" s="325"/>
      <c r="X29" s="325"/>
      <c r="Y29" s="325"/>
      <c r="Z29" s="325"/>
      <c r="AA29" s="325"/>
      <c r="AB29" s="325"/>
      <c r="AC29" s="325"/>
      <c r="AD29" s="325"/>
      <c r="AE29" s="325"/>
      <c r="AF29" s="325"/>
      <c r="AG29" s="325"/>
      <c r="AH29" s="325"/>
      <c r="AI29" s="325"/>
      <c r="AJ29" s="326"/>
    </row>
    <row r="30" spans="1:38" s="2" customFormat="1" ht="42.75" customHeight="1">
      <c r="A30" s="14">
        <f t="shared" si="0"/>
        <v>29</v>
      </c>
      <c r="B30" s="63"/>
      <c r="C30" s="278" t="s">
        <v>28</v>
      </c>
      <c r="D30" s="279"/>
      <c r="E30" s="288" t="s">
        <v>29</v>
      </c>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90"/>
      <c r="AK30" s="63"/>
      <c r="AL30" s="37"/>
    </row>
    <row r="31" spans="1:38" s="2" customFormat="1" ht="19.5" customHeight="1">
      <c r="A31" s="14">
        <f t="shared" si="0"/>
        <v>30</v>
      </c>
      <c r="B31" s="63"/>
      <c r="C31" s="280"/>
      <c r="D31" s="281"/>
      <c r="E31" s="148" t="s">
        <v>30</v>
      </c>
      <c r="F31" s="148"/>
      <c r="G31" s="148"/>
      <c r="H31" s="148"/>
      <c r="I31" s="148"/>
      <c r="J31" s="148"/>
      <c r="K31" s="148"/>
      <c r="L31" s="148"/>
      <c r="M31" s="148" t="s">
        <v>31</v>
      </c>
      <c r="N31" s="148"/>
      <c r="O31" s="148"/>
      <c r="P31" s="148"/>
      <c r="Q31" s="148"/>
      <c r="R31" s="148"/>
      <c r="S31" s="148"/>
      <c r="T31" s="148"/>
      <c r="U31" s="148" t="s">
        <v>32</v>
      </c>
      <c r="V31" s="148"/>
      <c r="W31" s="148"/>
      <c r="X31" s="148"/>
      <c r="Y31" s="148"/>
      <c r="Z31" s="148"/>
      <c r="AA31" s="148"/>
      <c r="AB31" s="148"/>
      <c r="AC31" s="148" t="s">
        <v>33</v>
      </c>
      <c r="AD31" s="148"/>
      <c r="AE31" s="148"/>
      <c r="AF31" s="148"/>
      <c r="AG31" s="148"/>
      <c r="AH31" s="148"/>
      <c r="AI31" s="148"/>
      <c r="AJ31" s="149"/>
      <c r="AK31" s="63"/>
      <c r="AL31" s="37"/>
    </row>
    <row r="32" spans="1:38" s="2" customFormat="1" ht="21" customHeight="1" thickBot="1">
      <c r="A32" s="14">
        <f t="shared" si="0"/>
        <v>31</v>
      </c>
      <c r="B32" s="63"/>
      <c r="C32" s="282"/>
      <c r="D32" s="283"/>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1"/>
      <c r="AK32" s="63"/>
      <c r="AL32" s="37"/>
    </row>
    <row r="33" spans="1:38" s="2" customFormat="1" ht="15" customHeight="1">
      <c r="A33" s="14">
        <f t="shared" si="0"/>
        <v>32</v>
      </c>
      <c r="B33" s="63"/>
      <c r="C33" s="121" t="s">
        <v>70</v>
      </c>
      <c r="D33" s="122"/>
      <c r="E33" s="127" t="s">
        <v>210</v>
      </c>
      <c r="F33" s="127"/>
      <c r="G33" s="127"/>
      <c r="H33" s="127"/>
      <c r="I33" s="127"/>
      <c r="J33" s="127"/>
      <c r="K33" s="127"/>
      <c r="L33" s="127"/>
      <c r="M33" s="127"/>
      <c r="N33" s="127"/>
      <c r="O33" s="128"/>
      <c r="P33" s="128"/>
      <c r="Q33" s="128"/>
      <c r="R33" s="128"/>
      <c r="S33" s="128"/>
      <c r="T33" s="128"/>
      <c r="U33" s="128"/>
      <c r="V33" s="128"/>
      <c r="W33" s="128"/>
      <c r="X33" s="128"/>
      <c r="Y33" s="128"/>
      <c r="Z33" s="128"/>
      <c r="AA33" s="128"/>
      <c r="AB33" s="128"/>
      <c r="AC33" s="128"/>
      <c r="AD33" s="128"/>
      <c r="AE33" s="128"/>
      <c r="AF33" s="128"/>
      <c r="AG33" s="128"/>
      <c r="AH33" s="128"/>
      <c r="AI33" s="128"/>
      <c r="AJ33" s="129"/>
      <c r="AK33" s="63"/>
      <c r="AL33" s="37"/>
    </row>
    <row r="34" spans="1:38" s="2" customFormat="1" ht="15" customHeight="1">
      <c r="A34" s="14">
        <f t="shared" si="0"/>
        <v>33</v>
      </c>
      <c r="B34" s="63"/>
      <c r="C34" s="123"/>
      <c r="D34" s="124"/>
      <c r="E34" s="71" t="s">
        <v>140</v>
      </c>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3"/>
      <c r="AK34" s="63"/>
      <c r="AL34" s="37"/>
    </row>
    <row r="35" spans="1:38" s="2" customFormat="1" ht="27" customHeight="1" thickBot="1">
      <c r="A35" s="14">
        <f t="shared" si="0"/>
        <v>34</v>
      </c>
      <c r="B35" s="63"/>
      <c r="C35" s="125"/>
      <c r="D35" s="126"/>
      <c r="E35" s="74"/>
      <c r="F35" s="130" t="s">
        <v>137</v>
      </c>
      <c r="G35" s="130"/>
      <c r="H35" s="130"/>
      <c r="I35" s="130"/>
      <c r="J35" s="130"/>
      <c r="K35" s="130"/>
      <c r="L35" s="130"/>
      <c r="M35" s="130"/>
      <c r="N35" s="75"/>
      <c r="O35" s="130" t="s">
        <v>138</v>
      </c>
      <c r="P35" s="130"/>
      <c r="Q35" s="130"/>
      <c r="R35" s="130"/>
      <c r="S35" s="130"/>
      <c r="T35" s="130"/>
      <c r="U35" s="130"/>
      <c r="V35" s="130"/>
      <c r="W35" s="130"/>
      <c r="X35" s="130"/>
      <c r="Y35" s="75"/>
      <c r="Z35" s="130" t="s">
        <v>139</v>
      </c>
      <c r="AA35" s="130"/>
      <c r="AB35" s="130"/>
      <c r="AC35" s="130"/>
      <c r="AD35" s="130"/>
      <c r="AE35" s="130"/>
      <c r="AF35" s="130"/>
      <c r="AG35" s="130"/>
      <c r="AH35" s="130"/>
      <c r="AI35" s="130"/>
      <c r="AJ35" s="131"/>
      <c r="AK35" s="63"/>
      <c r="AL35" s="37">
        <v>1</v>
      </c>
    </row>
    <row r="36" spans="1:38" s="2" customFormat="1" ht="18" customHeight="1">
      <c r="A36" s="14">
        <f t="shared" si="0"/>
        <v>35</v>
      </c>
      <c r="B36" s="63"/>
      <c r="C36" s="144" t="s">
        <v>34</v>
      </c>
      <c r="D36" s="145"/>
      <c r="E36" s="101" t="s">
        <v>35</v>
      </c>
      <c r="F36" s="102"/>
      <c r="G36" s="102"/>
      <c r="H36" s="102"/>
      <c r="I36" s="102"/>
      <c r="J36" s="102"/>
      <c r="K36" s="102"/>
      <c r="L36" s="102"/>
      <c r="M36" s="102"/>
      <c r="N36" s="102"/>
      <c r="O36" s="102"/>
      <c r="P36" s="102"/>
      <c r="Q36" s="105" t="s">
        <v>36</v>
      </c>
      <c r="R36" s="106"/>
      <c r="S36" s="106"/>
      <c r="T36" s="106"/>
      <c r="U36" s="105" t="s">
        <v>37</v>
      </c>
      <c r="V36" s="106"/>
      <c r="W36" s="106"/>
      <c r="X36" s="106"/>
      <c r="Y36" s="105" t="s">
        <v>38</v>
      </c>
      <c r="Z36" s="106"/>
      <c r="AA36" s="106"/>
      <c r="AB36" s="106"/>
      <c r="AC36" s="105" t="s">
        <v>39</v>
      </c>
      <c r="AD36" s="106"/>
      <c r="AE36" s="106"/>
      <c r="AF36" s="106"/>
      <c r="AG36" s="105" t="s">
        <v>40</v>
      </c>
      <c r="AH36" s="106"/>
      <c r="AI36" s="106"/>
      <c r="AJ36" s="153"/>
      <c r="AK36" s="63"/>
      <c r="AL36" s="37"/>
    </row>
    <row r="37" spans="1:38" s="2" customFormat="1" ht="24" customHeight="1" thickBot="1">
      <c r="A37" s="14">
        <f t="shared" si="0"/>
        <v>36</v>
      </c>
      <c r="B37" s="63"/>
      <c r="C37" s="146"/>
      <c r="D37" s="147"/>
      <c r="E37" s="103"/>
      <c r="F37" s="104"/>
      <c r="G37" s="104"/>
      <c r="H37" s="104"/>
      <c r="I37" s="104"/>
      <c r="J37" s="104"/>
      <c r="K37" s="104"/>
      <c r="L37" s="104"/>
      <c r="M37" s="104"/>
      <c r="N37" s="104"/>
      <c r="O37" s="104"/>
      <c r="P37" s="104"/>
      <c r="Q37" s="107"/>
      <c r="R37" s="108"/>
      <c r="S37" s="108"/>
      <c r="T37" s="108"/>
      <c r="U37" s="107"/>
      <c r="V37" s="108"/>
      <c r="W37" s="108"/>
      <c r="X37" s="108"/>
      <c r="Y37" s="107"/>
      <c r="Z37" s="108"/>
      <c r="AA37" s="108"/>
      <c r="AB37" s="108"/>
      <c r="AC37" s="107"/>
      <c r="AD37" s="108"/>
      <c r="AE37" s="108"/>
      <c r="AF37" s="108"/>
      <c r="AG37" s="107"/>
      <c r="AH37" s="108"/>
      <c r="AI37" s="108"/>
      <c r="AJ37" s="132"/>
      <c r="AK37" s="63"/>
      <c r="AL37" s="37"/>
    </row>
    <row r="38" spans="1:38" s="2" customFormat="1" ht="19.5" customHeight="1">
      <c r="A38" s="14">
        <f t="shared" si="0"/>
        <v>37</v>
      </c>
      <c r="B38" s="63"/>
      <c r="C38" s="156" t="s">
        <v>41</v>
      </c>
      <c r="D38" s="117"/>
      <c r="E38" s="284"/>
      <c r="F38" s="285"/>
      <c r="G38" s="285"/>
      <c r="H38" s="285"/>
      <c r="I38" s="285"/>
      <c r="J38" s="285"/>
      <c r="K38" s="286"/>
      <c r="L38" s="115" t="s">
        <v>42</v>
      </c>
      <c r="M38" s="116"/>
      <c r="N38" s="116"/>
      <c r="O38" s="116"/>
      <c r="P38" s="117"/>
      <c r="Q38" s="109"/>
      <c r="R38" s="110"/>
      <c r="S38" s="110"/>
      <c r="T38" s="111"/>
      <c r="U38" s="272" t="s">
        <v>43</v>
      </c>
      <c r="V38" s="272"/>
      <c r="W38" s="272"/>
      <c r="X38" s="272"/>
      <c r="Y38" s="272"/>
      <c r="Z38" s="272"/>
      <c r="AA38" s="272"/>
      <c r="AB38" s="272"/>
      <c r="AC38" s="272"/>
      <c r="AD38" s="272"/>
      <c r="AE38" s="272"/>
      <c r="AF38" s="272"/>
      <c r="AG38" s="272"/>
      <c r="AH38" s="272"/>
      <c r="AI38" s="272"/>
      <c r="AJ38" s="273"/>
      <c r="AK38" s="63"/>
      <c r="AL38" s="37"/>
    </row>
    <row r="39" spans="1:38" s="2" customFormat="1" ht="19.5" customHeight="1" thickBot="1">
      <c r="A39" s="14">
        <f t="shared" si="0"/>
        <v>38</v>
      </c>
      <c r="B39" s="63"/>
      <c r="C39" s="157"/>
      <c r="D39" s="120"/>
      <c r="E39" s="107"/>
      <c r="F39" s="108"/>
      <c r="G39" s="108"/>
      <c r="H39" s="108"/>
      <c r="I39" s="108"/>
      <c r="J39" s="108"/>
      <c r="K39" s="287"/>
      <c r="L39" s="118"/>
      <c r="M39" s="119"/>
      <c r="N39" s="119"/>
      <c r="O39" s="119"/>
      <c r="P39" s="120"/>
      <c r="Q39" s="112"/>
      <c r="R39" s="113"/>
      <c r="S39" s="113"/>
      <c r="T39" s="114"/>
      <c r="U39" s="274"/>
      <c r="V39" s="274"/>
      <c r="W39" s="274"/>
      <c r="X39" s="274"/>
      <c r="Y39" s="274"/>
      <c r="Z39" s="274"/>
      <c r="AA39" s="274"/>
      <c r="AB39" s="274"/>
      <c r="AC39" s="274"/>
      <c r="AD39" s="274"/>
      <c r="AE39" s="274"/>
      <c r="AF39" s="274"/>
      <c r="AG39" s="274"/>
      <c r="AH39" s="274"/>
      <c r="AI39" s="274"/>
      <c r="AJ39" s="275"/>
      <c r="AK39" s="63"/>
      <c r="AL39" s="37"/>
    </row>
    <row r="40" spans="1:38" s="2" customFormat="1" ht="33" customHeight="1">
      <c r="A40" s="14">
        <f t="shared" si="0"/>
        <v>39</v>
      </c>
      <c r="B40" s="63"/>
      <c r="C40" s="276" t="s">
        <v>44</v>
      </c>
      <c r="D40" s="277"/>
      <c r="E40" s="277" t="s">
        <v>45</v>
      </c>
      <c r="F40" s="277"/>
      <c r="G40" s="277"/>
      <c r="H40" s="277"/>
      <c r="I40" s="234"/>
      <c r="J40" s="234"/>
      <c r="K40" s="76" t="s">
        <v>46</v>
      </c>
      <c r="L40" s="236" t="s">
        <v>47</v>
      </c>
      <c r="M40" s="237"/>
      <c r="N40" s="237"/>
      <c r="O40" s="237"/>
      <c r="P40" s="237"/>
      <c r="Q40" s="237"/>
      <c r="R40" s="237"/>
      <c r="S40" s="240">
        <f>I40</f>
        <v>0</v>
      </c>
      <c r="T40" s="228"/>
      <c r="U40" s="77" t="s">
        <v>48</v>
      </c>
      <c r="V40" s="77"/>
      <c r="W40" s="228">
        <f>IF(AL35=2,2,1)</f>
        <v>1</v>
      </c>
      <c r="X40" s="228"/>
      <c r="Y40" s="7" t="s">
        <v>49</v>
      </c>
      <c r="Z40" s="78" t="s">
        <v>50</v>
      </c>
      <c r="AA40" s="227" t="s">
        <v>51</v>
      </c>
      <c r="AB40" s="227"/>
      <c r="AC40" s="228">
        <v>2</v>
      </c>
      <c r="AD40" s="228"/>
      <c r="AE40" s="77" t="s">
        <v>52</v>
      </c>
      <c r="AF40" s="79" t="s">
        <v>53</v>
      </c>
      <c r="AG40" s="229">
        <f>S40*W40+AC40</f>
        <v>2</v>
      </c>
      <c r="AH40" s="229"/>
      <c r="AI40" s="229"/>
      <c r="AJ40" s="80" t="s">
        <v>52</v>
      </c>
      <c r="AK40" s="63"/>
      <c r="AL40" s="46"/>
    </row>
    <row r="41" spans="1:38" s="2" customFormat="1" ht="33" customHeight="1" thickBot="1">
      <c r="A41" s="14">
        <f t="shared" si="0"/>
        <v>40</v>
      </c>
      <c r="B41" s="63"/>
      <c r="C41" s="232" t="s">
        <v>54</v>
      </c>
      <c r="D41" s="233"/>
      <c r="E41" s="233" t="s">
        <v>45</v>
      </c>
      <c r="F41" s="233"/>
      <c r="G41" s="233"/>
      <c r="H41" s="233"/>
      <c r="I41" s="235"/>
      <c r="J41" s="235"/>
      <c r="K41" s="81" t="s">
        <v>55</v>
      </c>
      <c r="L41" s="238" t="s">
        <v>47</v>
      </c>
      <c r="M41" s="239"/>
      <c r="N41" s="239"/>
      <c r="O41" s="239"/>
      <c r="P41" s="239"/>
      <c r="Q41" s="239"/>
      <c r="R41" s="239"/>
      <c r="S41" s="154">
        <f>I41</f>
        <v>0</v>
      </c>
      <c r="T41" s="155"/>
      <c r="U41" s="82" t="s">
        <v>48</v>
      </c>
      <c r="V41" s="83"/>
      <c r="W41" s="152">
        <f>IF(AL35=2,2,1)</f>
        <v>1</v>
      </c>
      <c r="X41" s="152"/>
      <c r="Y41" s="8" t="s">
        <v>49</v>
      </c>
      <c r="Z41" s="84" t="s">
        <v>50</v>
      </c>
      <c r="AA41" s="230" t="s">
        <v>56</v>
      </c>
      <c r="AB41" s="230"/>
      <c r="AC41" s="152">
        <f>ROUNDUP(I41*0.1,0)</f>
        <v>0</v>
      </c>
      <c r="AD41" s="152"/>
      <c r="AE41" s="83" t="s">
        <v>52</v>
      </c>
      <c r="AF41" s="85" t="s">
        <v>53</v>
      </c>
      <c r="AG41" s="231">
        <f>S41*W41+AC41</f>
        <v>0</v>
      </c>
      <c r="AH41" s="231"/>
      <c r="AI41" s="231"/>
      <c r="AJ41" s="86" t="s">
        <v>52</v>
      </c>
      <c r="AK41" s="63"/>
      <c r="AL41" s="46"/>
    </row>
    <row r="42" spans="1:38" s="2" customFormat="1" ht="9.75" customHeight="1" thickBot="1">
      <c r="A42" s="14">
        <f t="shared" si="0"/>
        <v>41</v>
      </c>
      <c r="B42" s="63"/>
      <c r="C42" s="87"/>
      <c r="D42" s="88"/>
      <c r="E42" s="89"/>
      <c r="F42" s="87"/>
      <c r="G42" s="87"/>
      <c r="H42" s="87"/>
      <c r="I42" s="9"/>
      <c r="J42" s="9"/>
      <c r="K42" s="90"/>
      <c r="L42" s="9"/>
      <c r="M42" s="9"/>
      <c r="N42" s="9"/>
      <c r="O42" s="9"/>
      <c r="P42" s="9"/>
      <c r="Q42" s="9"/>
      <c r="R42" s="9"/>
      <c r="S42" s="9"/>
      <c r="T42" s="9"/>
      <c r="U42" s="90"/>
      <c r="V42" s="90"/>
      <c r="W42" s="9"/>
      <c r="X42" s="9"/>
      <c r="Y42" s="10"/>
      <c r="Z42" s="91"/>
      <c r="AA42" s="92"/>
      <c r="AB42" s="92"/>
      <c r="AC42" s="9"/>
      <c r="AD42" s="9"/>
      <c r="AE42" s="90"/>
      <c r="AF42" s="93"/>
      <c r="AG42" s="87"/>
      <c r="AH42" s="87"/>
      <c r="AI42" s="87"/>
      <c r="AJ42" s="90"/>
      <c r="AK42" s="63"/>
      <c r="AL42" s="46"/>
    </row>
    <row r="43" spans="1:38" ht="15" customHeight="1">
      <c r="A43" s="14">
        <f t="shared" si="0"/>
        <v>42</v>
      </c>
      <c r="C43" s="183" t="s">
        <v>129</v>
      </c>
      <c r="D43" s="184"/>
      <c r="E43" s="247" t="s">
        <v>220</v>
      </c>
      <c r="F43" s="248"/>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9"/>
      <c r="AK43" s="60"/>
    </row>
    <row r="44" spans="1:38" ht="19.95" customHeight="1">
      <c r="A44" s="14">
        <f t="shared" si="0"/>
        <v>43</v>
      </c>
      <c r="C44" s="185"/>
      <c r="D44" s="186"/>
      <c r="E44" s="263"/>
      <c r="F44" s="264"/>
      <c r="G44" s="264"/>
      <c r="H44" s="264"/>
      <c r="I44" s="264"/>
      <c r="J44" s="264"/>
      <c r="K44" s="265"/>
      <c r="L44" s="266" t="s">
        <v>229</v>
      </c>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8"/>
      <c r="AL44" s="37">
        <f>E44</f>
        <v>0</v>
      </c>
    </row>
    <row r="45" spans="1:38" ht="19.95" customHeight="1">
      <c r="A45" s="14">
        <f t="shared" si="0"/>
        <v>44</v>
      </c>
      <c r="C45" s="245" t="s">
        <v>130</v>
      </c>
      <c r="D45" s="168"/>
      <c r="E45" s="260" t="s">
        <v>252</v>
      </c>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2"/>
    </row>
    <row r="46" spans="1:38" ht="19.95" customHeight="1">
      <c r="A46" s="14">
        <f t="shared" si="0"/>
        <v>45</v>
      </c>
      <c r="C46" s="169"/>
      <c r="D46" s="170"/>
      <c r="E46" s="263"/>
      <c r="F46" s="264"/>
      <c r="G46" s="264"/>
      <c r="H46" s="264"/>
      <c r="I46" s="264"/>
      <c r="J46" s="264"/>
      <c r="K46" s="265"/>
      <c r="L46" s="269" t="s">
        <v>230</v>
      </c>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1"/>
      <c r="AL46" s="37">
        <f>E46</f>
        <v>0</v>
      </c>
    </row>
    <row r="47" spans="1:38" ht="15" customHeight="1">
      <c r="A47" s="14">
        <f t="shared" si="0"/>
        <v>46</v>
      </c>
      <c r="C47" s="339" t="s">
        <v>57</v>
      </c>
      <c r="D47" s="342" t="s">
        <v>58</v>
      </c>
      <c r="E47" s="344" t="s">
        <v>59</v>
      </c>
      <c r="F47" s="344"/>
      <c r="G47" s="344"/>
      <c r="H47" s="344"/>
      <c r="I47" s="344"/>
      <c r="J47" s="344"/>
      <c r="K47" s="344"/>
      <c r="L47" s="344"/>
      <c r="M47" s="344"/>
      <c r="N47" s="344"/>
      <c r="O47" s="345"/>
      <c r="P47" s="345"/>
      <c r="Q47" s="345"/>
      <c r="R47" s="345"/>
      <c r="S47" s="345"/>
      <c r="T47" s="345"/>
      <c r="U47" s="345"/>
      <c r="V47" s="345"/>
      <c r="W47" s="345"/>
      <c r="X47" s="345"/>
      <c r="Y47" s="345"/>
      <c r="Z47" s="345"/>
      <c r="AA47" s="345"/>
      <c r="AB47" s="345"/>
      <c r="AC47" s="345"/>
      <c r="AD47" s="345"/>
      <c r="AE47" s="345"/>
      <c r="AF47" s="345"/>
      <c r="AG47" s="345"/>
      <c r="AH47" s="345"/>
      <c r="AI47" s="345"/>
      <c r="AJ47" s="346"/>
      <c r="AL47" s="46"/>
    </row>
    <row r="48" spans="1:38" ht="60" customHeight="1" thickBot="1">
      <c r="A48" s="14">
        <f t="shared" si="0"/>
        <v>47</v>
      </c>
      <c r="C48" s="340"/>
      <c r="D48" s="343"/>
      <c r="E48" s="224"/>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6"/>
      <c r="AL48" s="46"/>
    </row>
    <row r="49" spans="1:38" s="2" customFormat="1" ht="15" customHeight="1">
      <c r="A49" s="14">
        <f t="shared" si="0"/>
        <v>48</v>
      </c>
      <c r="B49" s="63"/>
      <c r="C49" s="340"/>
      <c r="D49" s="347" t="s">
        <v>60</v>
      </c>
      <c r="E49" s="251" t="s">
        <v>61</v>
      </c>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9"/>
      <c r="AK49" s="63"/>
      <c r="AL49" s="37"/>
    </row>
    <row r="50" spans="1:38" s="2" customFormat="1" ht="60" customHeight="1" thickBot="1">
      <c r="A50" s="14">
        <f t="shared" si="0"/>
        <v>49</v>
      </c>
      <c r="B50" s="63"/>
      <c r="C50" s="341"/>
      <c r="D50" s="343"/>
      <c r="E50" s="224"/>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6"/>
      <c r="AK50" s="63"/>
      <c r="AL50" s="37"/>
    </row>
    <row r="51" spans="1:38" s="2" customFormat="1" ht="15" customHeight="1">
      <c r="A51" s="14">
        <f t="shared" si="0"/>
        <v>50</v>
      </c>
      <c r="B51" s="63"/>
      <c r="C51" s="245" t="s">
        <v>113</v>
      </c>
      <c r="D51" s="168"/>
      <c r="E51" s="250" t="s">
        <v>62</v>
      </c>
      <c r="F51" s="250"/>
      <c r="G51" s="250"/>
      <c r="H51" s="250"/>
      <c r="I51" s="250"/>
      <c r="J51" s="250"/>
      <c r="K51" s="250"/>
      <c r="L51" s="250"/>
      <c r="M51" s="250"/>
      <c r="N51" s="250"/>
      <c r="O51" s="251"/>
      <c r="P51" s="251"/>
      <c r="Q51" s="251"/>
      <c r="R51" s="251"/>
      <c r="S51" s="251"/>
      <c r="T51" s="251"/>
      <c r="U51" s="251"/>
      <c r="V51" s="251"/>
      <c r="W51" s="251"/>
      <c r="X51" s="251"/>
      <c r="Y51" s="251"/>
      <c r="Z51" s="251"/>
      <c r="AA51" s="251"/>
      <c r="AB51" s="251"/>
      <c r="AC51" s="251"/>
      <c r="AD51" s="251"/>
      <c r="AE51" s="251"/>
      <c r="AF51" s="251"/>
      <c r="AG51" s="251"/>
      <c r="AH51" s="251"/>
      <c r="AI51" s="251"/>
      <c r="AJ51" s="252"/>
      <c r="AK51" s="63"/>
      <c r="AL51" s="37"/>
    </row>
    <row r="52" spans="1:38" s="2" customFormat="1" ht="60" customHeight="1" thickBot="1">
      <c r="A52" s="14">
        <f t="shared" si="0"/>
        <v>51</v>
      </c>
      <c r="B52" s="63"/>
      <c r="C52" s="157"/>
      <c r="D52" s="120"/>
      <c r="E52" s="224"/>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6"/>
      <c r="AK52" s="63"/>
      <c r="AL52" s="37"/>
    </row>
    <row r="53" spans="1:38" s="2" customFormat="1" ht="15" customHeight="1">
      <c r="A53" s="14">
        <f t="shared" si="0"/>
        <v>52</v>
      </c>
      <c r="B53" s="63"/>
      <c r="C53" s="158" t="s">
        <v>114</v>
      </c>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63"/>
      <c r="AL53" s="37"/>
    </row>
    <row r="54" spans="1:38" s="2" customFormat="1" ht="15" customHeight="1" thickBot="1">
      <c r="A54" s="14">
        <f t="shared" si="0"/>
        <v>53</v>
      </c>
      <c r="B54" s="63"/>
      <c r="C54" s="246" t="s">
        <v>302</v>
      </c>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63"/>
      <c r="AL54" s="37"/>
    </row>
    <row r="55" spans="1:38" s="2" customFormat="1" ht="30" customHeight="1">
      <c r="A55" s="14">
        <f t="shared" si="0"/>
        <v>54</v>
      </c>
      <c r="B55" s="63"/>
      <c r="C55" s="300" t="s">
        <v>117</v>
      </c>
      <c r="D55" s="297"/>
      <c r="E55" s="333"/>
      <c r="F55" s="334"/>
      <c r="G55" s="334"/>
      <c r="H55" s="334"/>
      <c r="I55" s="334"/>
      <c r="J55" s="334"/>
      <c r="K55" s="334"/>
      <c r="L55" s="334"/>
      <c r="M55" s="334"/>
      <c r="N55" s="334"/>
      <c r="O55" s="334"/>
      <c r="P55" s="334"/>
      <c r="Q55" s="334"/>
      <c r="R55" s="334"/>
      <c r="S55" s="334"/>
      <c r="T55" s="334"/>
      <c r="U55" s="334"/>
      <c r="V55" s="334"/>
      <c r="W55" s="331" t="s">
        <v>219</v>
      </c>
      <c r="X55" s="331"/>
      <c r="Y55" s="331"/>
      <c r="Z55" s="331"/>
      <c r="AA55" s="331"/>
      <c r="AB55" s="331"/>
      <c r="AC55" s="331"/>
      <c r="AD55" s="331"/>
      <c r="AE55" s="331"/>
      <c r="AF55" s="331"/>
      <c r="AG55" s="331"/>
      <c r="AH55" s="331"/>
      <c r="AI55" s="331"/>
      <c r="AJ55" s="332"/>
      <c r="AK55" s="63"/>
      <c r="AL55" s="46"/>
    </row>
    <row r="56" spans="1:38" s="2" customFormat="1" ht="15" customHeight="1">
      <c r="A56" s="14">
        <f t="shared" si="0"/>
        <v>55</v>
      </c>
      <c r="B56" s="63"/>
      <c r="C56" s="167" t="s">
        <v>63</v>
      </c>
      <c r="D56" s="168"/>
      <c r="E56" s="253" t="s">
        <v>64</v>
      </c>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5"/>
      <c r="AK56" s="63"/>
      <c r="AL56" s="37"/>
    </row>
    <row r="57" spans="1:38" s="2" customFormat="1" ht="19.95" customHeight="1">
      <c r="A57" s="14">
        <f t="shared" si="0"/>
        <v>56</v>
      </c>
      <c r="B57" s="63"/>
      <c r="C57" s="351"/>
      <c r="D57" s="352"/>
      <c r="E57" s="94"/>
      <c r="F57" s="256" t="s">
        <v>65</v>
      </c>
      <c r="G57" s="256"/>
      <c r="H57" s="256"/>
      <c r="I57" s="256"/>
      <c r="J57" s="256"/>
      <c r="K57" s="256"/>
      <c r="L57" s="256"/>
      <c r="M57" s="256"/>
      <c r="N57" s="68"/>
      <c r="O57" s="256" t="s">
        <v>66</v>
      </c>
      <c r="P57" s="256"/>
      <c r="Q57" s="256"/>
      <c r="R57" s="256"/>
      <c r="S57" s="256"/>
      <c r="T57" s="256"/>
      <c r="U57" s="256"/>
      <c r="V57" s="256"/>
      <c r="W57" s="256"/>
      <c r="X57" s="256"/>
      <c r="Y57" s="68"/>
      <c r="Z57" s="256" t="s">
        <v>198</v>
      </c>
      <c r="AA57" s="256"/>
      <c r="AB57" s="256"/>
      <c r="AC57" s="256"/>
      <c r="AD57" s="256"/>
      <c r="AE57" s="256"/>
      <c r="AF57" s="256"/>
      <c r="AG57" s="256"/>
      <c r="AH57" s="256"/>
      <c r="AI57" s="256"/>
      <c r="AJ57" s="257"/>
      <c r="AK57" s="63"/>
      <c r="AL57" s="37">
        <v>6</v>
      </c>
    </row>
    <row r="58" spans="1:38" s="2" customFormat="1" ht="19.95" customHeight="1" thickBot="1">
      <c r="A58" s="14">
        <f t="shared" si="0"/>
        <v>57</v>
      </c>
      <c r="B58" s="63"/>
      <c r="C58" s="157"/>
      <c r="D58" s="120"/>
      <c r="E58" s="95"/>
      <c r="F58" s="258" t="s">
        <v>67</v>
      </c>
      <c r="G58" s="258"/>
      <c r="H58" s="258"/>
      <c r="I58" s="258"/>
      <c r="J58" s="258"/>
      <c r="K58" s="258"/>
      <c r="L58" s="258"/>
      <c r="M58" s="258"/>
      <c r="N58" s="69"/>
      <c r="O58" s="258" t="s">
        <v>68</v>
      </c>
      <c r="P58" s="258"/>
      <c r="Q58" s="258"/>
      <c r="R58" s="258"/>
      <c r="S58" s="258"/>
      <c r="T58" s="258"/>
      <c r="U58" s="258"/>
      <c r="V58" s="258"/>
      <c r="W58" s="258"/>
      <c r="X58" s="258"/>
      <c r="Y58" s="69"/>
      <c r="Z58" s="258" t="s">
        <v>199</v>
      </c>
      <c r="AA58" s="258"/>
      <c r="AB58" s="258"/>
      <c r="AC58" s="258"/>
      <c r="AD58" s="258"/>
      <c r="AE58" s="258"/>
      <c r="AF58" s="258"/>
      <c r="AG58" s="258"/>
      <c r="AH58" s="258"/>
      <c r="AI58" s="258"/>
      <c r="AJ58" s="259"/>
      <c r="AK58" s="63"/>
      <c r="AL58" s="37"/>
    </row>
    <row r="59" spans="1:38" s="2" customFormat="1" ht="15" customHeight="1" thickBot="1">
      <c r="A59" s="14">
        <f t="shared" si="0"/>
        <v>58</v>
      </c>
      <c r="B59" s="63"/>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63"/>
      <c r="AL59" s="37"/>
    </row>
    <row r="60" spans="1:38" s="2" customFormat="1" ht="15" customHeight="1">
      <c r="A60" s="14">
        <f t="shared" si="0"/>
        <v>59</v>
      </c>
      <c r="B60" s="63"/>
      <c r="C60" s="183" t="s">
        <v>69</v>
      </c>
      <c r="D60" s="184"/>
      <c r="E60" s="221" t="s">
        <v>112</v>
      </c>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3"/>
      <c r="AK60" s="63"/>
      <c r="AL60" s="37"/>
    </row>
    <row r="61" spans="1:38" s="2" customFormat="1" ht="60" customHeight="1" thickBot="1">
      <c r="A61" s="14">
        <f t="shared" si="0"/>
        <v>60</v>
      </c>
      <c r="B61" s="63"/>
      <c r="C61" s="219"/>
      <c r="D61" s="220"/>
      <c r="E61" s="224"/>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6"/>
      <c r="AK61" s="63"/>
      <c r="AL61" s="37"/>
    </row>
    <row r="62" spans="1:38" s="2" customFormat="1" ht="15" customHeight="1">
      <c r="A62" s="14">
        <f t="shared" si="0"/>
        <v>61</v>
      </c>
      <c r="B62" s="63"/>
      <c r="C62" s="183" t="s">
        <v>109</v>
      </c>
      <c r="D62" s="184"/>
      <c r="E62" s="335"/>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7"/>
      <c r="AK62" s="63"/>
      <c r="AL62" s="37"/>
    </row>
    <row r="63" spans="1:38" s="2" customFormat="1" ht="60" customHeight="1" thickBot="1">
      <c r="A63" s="14">
        <f t="shared" si="0"/>
        <v>62</v>
      </c>
      <c r="B63" s="63"/>
      <c r="C63" s="219"/>
      <c r="D63" s="220"/>
      <c r="E63" s="224"/>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6"/>
      <c r="AK63" s="63"/>
      <c r="AL63" s="46"/>
    </row>
    <row r="64" spans="1:38" s="2" customFormat="1" ht="12.75" customHeight="1" thickBot="1">
      <c r="A64" s="14">
        <f t="shared" si="0"/>
        <v>63</v>
      </c>
      <c r="B64" s="63"/>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63"/>
      <c r="AL64" s="37"/>
    </row>
    <row r="65" spans="1:38" s="2" customFormat="1" ht="38.25" customHeight="1">
      <c r="A65" s="14">
        <f t="shared" si="0"/>
        <v>64</v>
      </c>
      <c r="B65" s="63"/>
      <c r="C65" s="121" t="s">
        <v>116</v>
      </c>
      <c r="D65" s="122"/>
      <c r="E65" s="241" t="s">
        <v>200</v>
      </c>
      <c r="F65" s="127"/>
      <c r="G65" s="127"/>
      <c r="H65" s="127"/>
      <c r="I65" s="127"/>
      <c r="J65" s="127"/>
      <c r="K65" s="127"/>
      <c r="L65" s="127"/>
      <c r="M65" s="127"/>
      <c r="N65" s="127"/>
      <c r="O65" s="128"/>
      <c r="P65" s="128"/>
      <c r="Q65" s="128"/>
      <c r="R65" s="128"/>
      <c r="S65" s="128"/>
      <c r="T65" s="128"/>
      <c r="U65" s="128"/>
      <c r="V65" s="128"/>
      <c r="W65" s="128"/>
      <c r="X65" s="128"/>
      <c r="Y65" s="128"/>
      <c r="Z65" s="128"/>
      <c r="AA65" s="128"/>
      <c r="AB65" s="128"/>
      <c r="AC65" s="128"/>
      <c r="AD65" s="128"/>
      <c r="AE65" s="128"/>
      <c r="AF65" s="128"/>
      <c r="AG65" s="128"/>
      <c r="AH65" s="128"/>
      <c r="AI65" s="128"/>
      <c r="AJ65" s="129"/>
      <c r="AK65" s="63"/>
      <c r="AL65" s="37"/>
    </row>
    <row r="66" spans="1:38" s="2" customFormat="1" ht="27" customHeight="1" thickBot="1">
      <c r="A66" s="14">
        <f t="shared" si="0"/>
        <v>65</v>
      </c>
      <c r="B66" s="63"/>
      <c r="C66" s="125"/>
      <c r="D66" s="126"/>
      <c r="E66" s="96"/>
      <c r="F66" s="242"/>
      <c r="G66" s="242"/>
      <c r="H66" s="242"/>
      <c r="I66" s="242"/>
      <c r="J66" s="242"/>
      <c r="K66" s="242"/>
      <c r="L66" s="242"/>
      <c r="M66" s="242"/>
      <c r="N66" s="97"/>
      <c r="O66" s="243"/>
      <c r="P66" s="243"/>
      <c r="Q66" s="243"/>
      <c r="R66" s="243"/>
      <c r="S66" s="243"/>
      <c r="T66" s="243"/>
      <c r="U66" s="243"/>
      <c r="V66" s="243"/>
      <c r="W66" s="243"/>
      <c r="X66" s="243"/>
      <c r="Y66" s="97"/>
      <c r="Z66" s="243"/>
      <c r="AA66" s="243"/>
      <c r="AB66" s="243"/>
      <c r="AC66" s="243"/>
      <c r="AD66" s="243"/>
      <c r="AE66" s="243"/>
      <c r="AF66" s="243"/>
      <c r="AG66" s="243"/>
      <c r="AH66" s="243"/>
      <c r="AI66" s="243"/>
      <c r="AJ66" s="244"/>
      <c r="AK66" s="63"/>
      <c r="AL66" s="37" t="b">
        <v>0</v>
      </c>
    </row>
    <row r="67" spans="1:38" s="12" customFormat="1" ht="40.5" customHeight="1">
      <c r="A67" s="14">
        <f t="shared" si="0"/>
        <v>66</v>
      </c>
      <c r="B67" s="98"/>
      <c r="C67" s="141" t="s">
        <v>71</v>
      </c>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98"/>
      <c r="AL67" s="41"/>
    </row>
    <row r="68" spans="1:38" s="12" customFormat="1" ht="18" customHeight="1">
      <c r="A68" s="14">
        <f t="shared" si="0"/>
        <v>67</v>
      </c>
      <c r="B68" s="98"/>
      <c r="C68" s="142" t="s">
        <v>72</v>
      </c>
      <c r="D68" s="142"/>
      <c r="E68" s="141" t="s">
        <v>73</v>
      </c>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98"/>
      <c r="AL68" s="41"/>
    </row>
    <row r="69" spans="1:38" s="12" customFormat="1" ht="18" customHeight="1">
      <c r="A69" s="14">
        <f t="shared" si="0"/>
        <v>68</v>
      </c>
      <c r="B69" s="98"/>
      <c r="C69" s="143" t="s">
        <v>74</v>
      </c>
      <c r="D69" s="143"/>
      <c r="E69" s="218" t="s">
        <v>75</v>
      </c>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98"/>
      <c r="AL69" s="41"/>
    </row>
    <row r="70" spans="1:38" s="11" customFormat="1" ht="18" customHeight="1">
      <c r="A70" s="14">
        <f t="shared" ref="A70:A71" si="1">ROW()-1</f>
        <v>69</v>
      </c>
      <c r="B70" s="99"/>
      <c r="C70" s="100" t="s">
        <v>111</v>
      </c>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99"/>
      <c r="AL70" s="39"/>
    </row>
    <row r="71" spans="1:38" s="12" customFormat="1" ht="37.5" customHeight="1">
      <c r="A71" s="14">
        <f t="shared" si="1"/>
        <v>70</v>
      </c>
      <c r="B71" s="98"/>
      <c r="C71" s="133" t="s">
        <v>115</v>
      </c>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98"/>
      <c r="AL71" s="41"/>
    </row>
    <row r="72" spans="1:38" s="2" customFormat="1" ht="15">
      <c r="A72" s="13"/>
      <c r="B72" s="63"/>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63"/>
      <c r="AL72" s="37"/>
    </row>
  </sheetData>
  <mergeCells count="155">
    <mergeCell ref="C6:D6"/>
    <mergeCell ref="E6:T6"/>
    <mergeCell ref="U6:AJ6"/>
    <mergeCell ref="C7:D7"/>
    <mergeCell ref="E7:T7"/>
    <mergeCell ref="U7:AJ7"/>
    <mergeCell ref="C1:AJ1"/>
    <mergeCell ref="C3:D4"/>
    <mergeCell ref="E3:AJ3"/>
    <mergeCell ref="E4:AJ4"/>
    <mergeCell ref="C5:D5"/>
    <mergeCell ref="E5:T5"/>
    <mergeCell ref="U5:AJ5"/>
    <mergeCell ref="C8:D9"/>
    <mergeCell ref="E8:T8"/>
    <mergeCell ref="U8:AJ8"/>
    <mergeCell ref="E9:T9"/>
    <mergeCell ref="U9:AJ9"/>
    <mergeCell ref="C10:D12"/>
    <mergeCell ref="F10:T10"/>
    <mergeCell ref="V10:AJ10"/>
    <mergeCell ref="E11:T12"/>
    <mergeCell ref="U11:AJ12"/>
    <mergeCell ref="C15:D19"/>
    <mergeCell ref="E15:AJ15"/>
    <mergeCell ref="F16:AJ16"/>
    <mergeCell ref="F17:AJ17"/>
    <mergeCell ref="F18:AJ18"/>
    <mergeCell ref="F19:AJ19"/>
    <mergeCell ref="C13:D13"/>
    <mergeCell ref="E13:T13"/>
    <mergeCell ref="U13:AJ13"/>
    <mergeCell ref="C14:D14"/>
    <mergeCell ref="E14:T14"/>
    <mergeCell ref="U14:AJ14"/>
    <mergeCell ref="E24:P24"/>
    <mergeCell ref="E25:P25"/>
    <mergeCell ref="C26:D26"/>
    <mergeCell ref="E26:P26"/>
    <mergeCell ref="C27:D27"/>
    <mergeCell ref="E27:P27"/>
    <mergeCell ref="C20:AJ20"/>
    <mergeCell ref="C21:D22"/>
    <mergeCell ref="E21:T22"/>
    <mergeCell ref="U21:AJ21"/>
    <mergeCell ref="U22:AJ22"/>
    <mergeCell ref="C23:D23"/>
    <mergeCell ref="E23:P23"/>
    <mergeCell ref="Q23:R29"/>
    <mergeCell ref="S23:AJ29"/>
    <mergeCell ref="C24:C25"/>
    <mergeCell ref="C28:D28"/>
    <mergeCell ref="E28:P28"/>
    <mergeCell ref="C29:D29"/>
    <mergeCell ref="E29:P29"/>
    <mergeCell ref="C30:D32"/>
    <mergeCell ref="E30:AJ30"/>
    <mergeCell ref="E31:L31"/>
    <mergeCell ref="M31:T31"/>
    <mergeCell ref="U31:AB31"/>
    <mergeCell ref="AC31:AJ31"/>
    <mergeCell ref="E32:L32"/>
    <mergeCell ref="M32:T32"/>
    <mergeCell ref="U32:AB32"/>
    <mergeCell ref="AC32:AJ32"/>
    <mergeCell ref="C33:D35"/>
    <mergeCell ref="E33:AJ33"/>
    <mergeCell ref="F35:M35"/>
    <mergeCell ref="O35:X35"/>
    <mergeCell ref="Z35:AJ35"/>
    <mergeCell ref="C38:D39"/>
    <mergeCell ref="E38:K39"/>
    <mergeCell ref="L38:P39"/>
    <mergeCell ref="Q38:T39"/>
    <mergeCell ref="U38:AJ38"/>
    <mergeCell ref="U39:AJ39"/>
    <mergeCell ref="AG36:AJ36"/>
    <mergeCell ref="Q37:T37"/>
    <mergeCell ref="U37:X37"/>
    <mergeCell ref="Y37:AB37"/>
    <mergeCell ref="AC37:AF37"/>
    <mergeCell ref="AG37:AJ37"/>
    <mergeCell ref="C36:D37"/>
    <mergeCell ref="E36:P37"/>
    <mergeCell ref="Q36:T36"/>
    <mergeCell ref="U36:X36"/>
    <mergeCell ref="Y36:AB36"/>
    <mergeCell ref="AC36:AF36"/>
    <mergeCell ref="AC41:AD41"/>
    <mergeCell ref="AG41:AI41"/>
    <mergeCell ref="C43:D44"/>
    <mergeCell ref="E43:AJ43"/>
    <mergeCell ref="E44:K44"/>
    <mergeCell ref="L44:AJ44"/>
    <mergeCell ref="AA40:AB40"/>
    <mergeCell ref="AC40:AD40"/>
    <mergeCell ref="AG40:AI40"/>
    <mergeCell ref="C41:D41"/>
    <mergeCell ref="E41:H41"/>
    <mergeCell ref="I41:J41"/>
    <mergeCell ref="L41:R41"/>
    <mergeCell ref="S41:T41"/>
    <mergeCell ref="W41:X41"/>
    <mergeCell ref="AA41:AB41"/>
    <mergeCell ref="C40:D40"/>
    <mergeCell ref="E40:H40"/>
    <mergeCell ref="I40:J40"/>
    <mergeCell ref="L40:R40"/>
    <mergeCell ref="S40:T40"/>
    <mergeCell ref="W40:X40"/>
    <mergeCell ref="E50:AJ50"/>
    <mergeCell ref="C51:D52"/>
    <mergeCell ref="E51:AJ51"/>
    <mergeCell ref="E52:AJ52"/>
    <mergeCell ref="C53:AJ53"/>
    <mergeCell ref="C54:AJ54"/>
    <mergeCell ref="C45:D46"/>
    <mergeCell ref="E45:AJ45"/>
    <mergeCell ref="E46:K46"/>
    <mergeCell ref="L46:AJ46"/>
    <mergeCell ref="C47:C50"/>
    <mergeCell ref="D47:D48"/>
    <mergeCell ref="E47:AJ47"/>
    <mergeCell ref="E48:AJ48"/>
    <mergeCell ref="D49:D50"/>
    <mergeCell ref="E49:AJ49"/>
    <mergeCell ref="Z58:AJ58"/>
    <mergeCell ref="C59:AJ59"/>
    <mergeCell ref="C60:D61"/>
    <mergeCell ref="E60:AJ60"/>
    <mergeCell ref="E61:AJ61"/>
    <mergeCell ref="C62:D63"/>
    <mergeCell ref="E62:AJ63"/>
    <mergeCell ref="C55:D55"/>
    <mergeCell ref="E55:V55"/>
    <mergeCell ref="W55:AJ55"/>
    <mergeCell ref="C56:D58"/>
    <mergeCell ref="E56:AJ56"/>
    <mergeCell ref="F57:M57"/>
    <mergeCell ref="O57:X57"/>
    <mergeCell ref="Z57:AJ57"/>
    <mergeCell ref="F58:M58"/>
    <mergeCell ref="O58:X58"/>
    <mergeCell ref="C67:AJ67"/>
    <mergeCell ref="C68:D68"/>
    <mergeCell ref="E68:AJ68"/>
    <mergeCell ref="C69:D69"/>
    <mergeCell ref="E69:AJ69"/>
    <mergeCell ref="C71:AJ71"/>
    <mergeCell ref="C64:AJ64"/>
    <mergeCell ref="C65:D66"/>
    <mergeCell ref="E65:AJ65"/>
    <mergeCell ref="F66:M66"/>
    <mergeCell ref="O66:X66"/>
    <mergeCell ref="Z66:AJ66"/>
  </mergeCells>
  <phoneticPr fontId="2"/>
  <conditionalFormatting sqref="I40:J40">
    <cfRule type="expression" dxfId="126" priority="10">
      <formula>FIND("③球根",E21)</formula>
    </cfRule>
  </conditionalFormatting>
  <conditionalFormatting sqref="I41:J41">
    <cfRule type="expression" dxfId="125" priority="11">
      <formula>FIND("③球根",E21)</formula>
    </cfRule>
  </conditionalFormatting>
  <conditionalFormatting sqref="Q38">
    <cfRule type="expression" dxfId="124" priority="7">
      <formula>FIND("③球根",E21)</formula>
    </cfRule>
  </conditionalFormatting>
  <conditionalFormatting sqref="S40:AJ40">
    <cfRule type="expression" dxfId="123" priority="9">
      <formula>FIND("③球根",$E$21)=1</formula>
    </cfRule>
  </conditionalFormatting>
  <conditionalFormatting sqref="S41:AJ41">
    <cfRule type="expression" dxfId="122" priority="8">
      <formula>FIND("③球根",$E$21)=1</formula>
    </cfRule>
  </conditionalFormatting>
  <conditionalFormatting sqref="U22:AI22">
    <cfRule type="expression" dxfId="121" priority="13">
      <formula>FIND("④その他（低木の花木、ハーブ、蔬菜、つる植物等）",E21)</formula>
    </cfRule>
  </conditionalFormatting>
  <conditionalFormatting sqref="U21:AJ21">
    <cfRule type="expression" dxfId="120" priority="12">
      <formula>FIND("④その他（低木の花木、ハーブ、蔬菜、つる植物等）",E21)</formula>
    </cfRule>
  </conditionalFormatting>
  <conditionalFormatting sqref="U38:AJ38">
    <cfRule type="expression" dxfId="119" priority="6">
      <formula>FIND("その他",$Q$38)</formula>
    </cfRule>
  </conditionalFormatting>
  <conditionalFormatting sqref="U38:AJ39">
    <cfRule type="expression" dxfId="118" priority="5">
      <formula>FIND("③球根",$E$21)=1</formula>
    </cfRule>
  </conditionalFormatting>
  <conditionalFormatting sqref="U39:AJ39">
    <cfRule type="expression" dxfId="117" priority="14">
      <formula>FIND("その他",$Q$38)</formula>
    </cfRule>
  </conditionalFormatting>
  <conditionalFormatting sqref="Y37:AB37">
    <cfRule type="expression" dxfId="116" priority="3">
      <formula>FIND("〇",$E$32)</formula>
    </cfRule>
  </conditionalFormatting>
  <conditionalFormatting sqref="AC37:AJ37">
    <cfRule type="expression" dxfId="115" priority="1">
      <formula>FIND("〇",$E$32)</formula>
    </cfRule>
    <cfRule type="expression" dxfId="114" priority="2">
      <formula>FIND("〇",$M$32)</formula>
    </cfRule>
  </conditionalFormatting>
  <conditionalFormatting sqref="AG37:AJ37">
    <cfRule type="expression" dxfId="113" priority="4">
      <formula>FIND("〇",U32)</formula>
    </cfRule>
  </conditionalFormatting>
  <pageMargins left="0.59055118110236227" right="0.59055118110236227" top="0.78740157480314965" bottom="0.59055118110236227" header="0.23622047244094491" footer="0.39370078740157483"/>
  <pageSetup paperSize="9" scale="72" orientation="portrait" r:id="rId1"/>
  <headerFooter>
    <oddHeader>&amp;L&amp;"Arial,太字"&amp;8&amp;K000000
E X P O&amp;"游ゴシック Medium,太字"　&amp;"Arial,太字"2 0 2 7&amp;"游ゴシック Medium,太字"　&amp;"Arial,太字"Y O K O H A M A&amp;"游ゴシック Medium,太字"　&amp;"Arial,太字"J A P A N&amp;R&amp;G</oddHeader>
    <oddFooter>&amp;C&amp;"Arial,標準"&amp;8&amp;P / &amp;N</oddFooter>
  </headerFooter>
  <rowBreaks count="1" manualBreakCount="1">
    <brk id="41" min="1" max="3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2225" r:id="rId5" name="Group Box 8">
              <controlPr defaultSize="0" autoFill="0" autoPict="0">
                <anchor moveWithCells="1">
                  <from>
                    <xdr:col>3</xdr:col>
                    <xdr:colOff>861060</xdr:colOff>
                    <xdr:row>61</xdr:row>
                    <xdr:rowOff>0</xdr:rowOff>
                  </from>
                  <to>
                    <xdr:col>28</xdr:col>
                    <xdr:colOff>175260</xdr:colOff>
                    <xdr:row>62</xdr:row>
                    <xdr:rowOff>175260</xdr:rowOff>
                  </to>
                </anchor>
              </controlPr>
            </control>
          </mc:Choice>
        </mc:AlternateContent>
        <mc:AlternateContent xmlns:mc="http://schemas.openxmlformats.org/markup-compatibility/2006">
          <mc:Choice Requires="x14">
            <control shapeId="52226" r:id="rId6" name="Group Box 7">
              <controlPr defaultSize="0" autoFill="0" autoPict="0">
                <anchor moveWithCells="1">
                  <from>
                    <xdr:col>3</xdr:col>
                    <xdr:colOff>861060</xdr:colOff>
                    <xdr:row>61</xdr:row>
                    <xdr:rowOff>0</xdr:rowOff>
                  </from>
                  <to>
                    <xdr:col>14</xdr:col>
                    <xdr:colOff>22860</xdr:colOff>
                    <xdr:row>62</xdr:row>
                    <xdr:rowOff>175260</xdr:rowOff>
                  </to>
                </anchor>
              </controlPr>
            </control>
          </mc:Choice>
        </mc:AlternateContent>
        <mc:AlternateContent xmlns:mc="http://schemas.openxmlformats.org/markup-compatibility/2006">
          <mc:Choice Requires="x14">
            <control shapeId="52227" r:id="rId7" name="Group Box 5">
              <controlPr defaultSize="0" autoFill="0" autoPict="0">
                <anchor moveWithCells="1">
                  <from>
                    <xdr:col>3</xdr:col>
                    <xdr:colOff>861060</xdr:colOff>
                    <xdr:row>42</xdr:row>
                    <xdr:rowOff>175260</xdr:rowOff>
                  </from>
                  <to>
                    <xdr:col>27</xdr:col>
                    <xdr:colOff>0</xdr:colOff>
                    <xdr:row>46</xdr:row>
                    <xdr:rowOff>60960</xdr:rowOff>
                  </to>
                </anchor>
              </controlPr>
            </control>
          </mc:Choice>
        </mc:AlternateContent>
        <mc:AlternateContent xmlns:mc="http://schemas.openxmlformats.org/markup-compatibility/2006">
          <mc:Choice Requires="x14">
            <control shapeId="52228" r:id="rId8" name="Group Box 4">
              <controlPr defaultSize="0" autoFill="0" autoPict="0">
                <anchor moveWithCells="1">
                  <from>
                    <xdr:col>3</xdr:col>
                    <xdr:colOff>861060</xdr:colOff>
                    <xdr:row>42</xdr:row>
                    <xdr:rowOff>0</xdr:rowOff>
                  </from>
                  <to>
                    <xdr:col>11</xdr:col>
                    <xdr:colOff>175260</xdr:colOff>
                    <xdr:row>43</xdr:row>
                    <xdr:rowOff>175260</xdr:rowOff>
                  </to>
                </anchor>
              </controlPr>
            </control>
          </mc:Choice>
        </mc:AlternateContent>
        <mc:AlternateContent xmlns:mc="http://schemas.openxmlformats.org/markup-compatibility/2006">
          <mc:Choice Requires="x14">
            <control shapeId="52229" r:id="rId9" name="Group Box 3">
              <controlPr defaultSize="0" autoFill="0" autoPict="0">
                <anchor moveWithCells="1">
                  <from>
                    <xdr:col>3</xdr:col>
                    <xdr:colOff>861060</xdr:colOff>
                    <xdr:row>29</xdr:row>
                    <xdr:rowOff>137160</xdr:rowOff>
                  </from>
                  <to>
                    <xdr:col>28</xdr:col>
                    <xdr:colOff>175260</xdr:colOff>
                    <xdr:row>29</xdr:row>
                    <xdr:rowOff>487680</xdr:rowOff>
                  </to>
                </anchor>
              </controlPr>
            </control>
          </mc:Choice>
        </mc:AlternateContent>
        <mc:AlternateContent xmlns:mc="http://schemas.openxmlformats.org/markup-compatibility/2006">
          <mc:Choice Requires="x14">
            <control shapeId="52230" r:id="rId10" name="Group Box 2">
              <controlPr defaultSize="0" autoFill="0" autoPict="0">
                <anchor moveWithCells="1">
                  <from>
                    <xdr:col>3</xdr:col>
                    <xdr:colOff>861060</xdr:colOff>
                    <xdr:row>20</xdr:row>
                    <xdr:rowOff>137160</xdr:rowOff>
                  </from>
                  <to>
                    <xdr:col>23</xdr:col>
                    <xdr:colOff>0</xdr:colOff>
                    <xdr:row>22</xdr:row>
                    <xdr:rowOff>22860</xdr:rowOff>
                  </to>
                </anchor>
              </controlPr>
            </control>
          </mc:Choice>
        </mc:AlternateContent>
        <mc:AlternateContent xmlns:mc="http://schemas.openxmlformats.org/markup-compatibility/2006">
          <mc:Choice Requires="x14">
            <control shapeId="52231" r:id="rId11" name="Option Button 1-4">
              <controlPr defaultSize="0" autoFill="0" autoLine="0" autoPict="0">
                <anchor moveWithCells="1">
                  <from>
                    <xdr:col>4</xdr:col>
                    <xdr:colOff>22860</xdr:colOff>
                    <xdr:row>15</xdr:row>
                    <xdr:rowOff>15240</xdr:rowOff>
                  </from>
                  <to>
                    <xdr:col>5</xdr:col>
                    <xdr:colOff>22860</xdr:colOff>
                    <xdr:row>16</xdr:row>
                    <xdr:rowOff>0</xdr:rowOff>
                  </to>
                </anchor>
              </controlPr>
            </control>
          </mc:Choice>
        </mc:AlternateContent>
        <mc:AlternateContent xmlns:mc="http://schemas.openxmlformats.org/markup-compatibility/2006">
          <mc:Choice Requires="x14">
            <control shapeId="52232" r:id="rId12" name="Option Button 1-3">
              <controlPr defaultSize="0" autoFill="0" autoLine="0" autoPict="0">
                <anchor moveWithCells="1">
                  <from>
                    <xdr:col>4</xdr:col>
                    <xdr:colOff>22860</xdr:colOff>
                    <xdr:row>16</xdr:row>
                    <xdr:rowOff>0</xdr:rowOff>
                  </from>
                  <to>
                    <xdr:col>5</xdr:col>
                    <xdr:colOff>22860</xdr:colOff>
                    <xdr:row>16</xdr:row>
                    <xdr:rowOff>228600</xdr:rowOff>
                  </to>
                </anchor>
              </controlPr>
            </control>
          </mc:Choice>
        </mc:AlternateContent>
        <mc:AlternateContent xmlns:mc="http://schemas.openxmlformats.org/markup-compatibility/2006">
          <mc:Choice Requires="x14">
            <control shapeId="52233" r:id="rId13" name="Option Button 1-2">
              <controlPr defaultSize="0" autoFill="0" autoLine="0" autoPict="0">
                <anchor moveWithCells="1">
                  <from>
                    <xdr:col>4</xdr:col>
                    <xdr:colOff>22860</xdr:colOff>
                    <xdr:row>16</xdr:row>
                    <xdr:rowOff>243840</xdr:rowOff>
                  </from>
                  <to>
                    <xdr:col>5</xdr:col>
                    <xdr:colOff>22860</xdr:colOff>
                    <xdr:row>17</xdr:row>
                    <xdr:rowOff>213360</xdr:rowOff>
                  </to>
                </anchor>
              </controlPr>
            </control>
          </mc:Choice>
        </mc:AlternateContent>
        <mc:AlternateContent xmlns:mc="http://schemas.openxmlformats.org/markup-compatibility/2006">
          <mc:Choice Requires="x14">
            <control shapeId="52234" r:id="rId14" name="Option Button 1-1">
              <controlPr defaultSize="0" autoFill="0" autoLine="0" autoPict="0">
                <anchor moveWithCells="1">
                  <from>
                    <xdr:col>4</xdr:col>
                    <xdr:colOff>22860</xdr:colOff>
                    <xdr:row>18</xdr:row>
                    <xdr:rowOff>22860</xdr:rowOff>
                  </from>
                  <to>
                    <xdr:col>5</xdr:col>
                    <xdr:colOff>22860</xdr:colOff>
                    <xdr:row>19</xdr:row>
                    <xdr:rowOff>0</xdr:rowOff>
                  </to>
                </anchor>
              </controlPr>
            </control>
          </mc:Choice>
        </mc:AlternateContent>
        <mc:AlternateContent xmlns:mc="http://schemas.openxmlformats.org/markup-compatibility/2006">
          <mc:Choice Requires="x14">
            <control shapeId="52235" r:id="rId15" name="該当要件G">
              <controlPr defaultSize="0" autoFill="0" autoPict="0">
                <anchor moveWithCells="1">
                  <from>
                    <xdr:col>3</xdr:col>
                    <xdr:colOff>861060</xdr:colOff>
                    <xdr:row>14</xdr:row>
                    <xdr:rowOff>175260</xdr:rowOff>
                  </from>
                  <to>
                    <xdr:col>7</xdr:col>
                    <xdr:colOff>22860</xdr:colOff>
                    <xdr:row>19</xdr:row>
                    <xdr:rowOff>60960</xdr:rowOff>
                  </to>
                </anchor>
              </controlPr>
            </control>
          </mc:Choice>
        </mc:AlternateContent>
        <mc:AlternateContent xmlns:mc="http://schemas.openxmlformats.org/markup-compatibility/2006">
          <mc:Choice Requires="x14">
            <control shapeId="52236" r:id="rId16" name="Group Box 12">
              <controlPr defaultSize="0" autoFill="0" autoPict="0">
                <anchor moveWithCells="1">
                  <from>
                    <xdr:col>3</xdr:col>
                    <xdr:colOff>861060</xdr:colOff>
                    <xdr:row>42</xdr:row>
                    <xdr:rowOff>0</xdr:rowOff>
                  </from>
                  <to>
                    <xdr:col>28</xdr:col>
                    <xdr:colOff>175260</xdr:colOff>
                    <xdr:row>43</xdr:row>
                    <xdr:rowOff>175260</xdr:rowOff>
                  </to>
                </anchor>
              </controlPr>
            </control>
          </mc:Choice>
        </mc:AlternateContent>
        <mc:AlternateContent xmlns:mc="http://schemas.openxmlformats.org/markup-compatibility/2006">
          <mc:Choice Requires="x14">
            <control shapeId="52237" r:id="rId17" name="Group Box 13">
              <controlPr defaultSize="0" autoFill="0" autoPict="0">
                <anchor moveWithCells="1">
                  <from>
                    <xdr:col>3</xdr:col>
                    <xdr:colOff>861060</xdr:colOff>
                    <xdr:row>37</xdr:row>
                    <xdr:rowOff>137160</xdr:rowOff>
                  </from>
                  <to>
                    <xdr:col>14</xdr:col>
                    <xdr:colOff>22860</xdr:colOff>
                    <xdr:row>39</xdr:row>
                    <xdr:rowOff>22860</xdr:rowOff>
                  </to>
                </anchor>
              </controlPr>
            </control>
          </mc:Choice>
        </mc:AlternateContent>
        <mc:AlternateContent xmlns:mc="http://schemas.openxmlformats.org/markup-compatibility/2006">
          <mc:Choice Requires="x14">
            <control shapeId="52238" r:id="rId18" name="Group Box 14">
              <controlPr defaultSize="0" autoFill="0" autoPict="0">
                <anchor moveWithCells="1">
                  <from>
                    <xdr:col>3</xdr:col>
                    <xdr:colOff>861060</xdr:colOff>
                    <xdr:row>35</xdr:row>
                    <xdr:rowOff>137160</xdr:rowOff>
                  </from>
                  <to>
                    <xdr:col>28</xdr:col>
                    <xdr:colOff>175260</xdr:colOff>
                    <xdr:row>36</xdr:row>
                    <xdr:rowOff>251460</xdr:rowOff>
                  </to>
                </anchor>
              </controlPr>
            </control>
          </mc:Choice>
        </mc:AlternateContent>
        <mc:AlternateContent xmlns:mc="http://schemas.openxmlformats.org/markup-compatibility/2006">
          <mc:Choice Requires="x14">
            <control shapeId="52239" r:id="rId19" name="Group Box 15">
              <controlPr defaultSize="0" autoFill="0" autoPict="0">
                <anchor moveWithCells="1">
                  <from>
                    <xdr:col>3</xdr:col>
                    <xdr:colOff>861060</xdr:colOff>
                    <xdr:row>64</xdr:row>
                    <xdr:rowOff>0</xdr:rowOff>
                  </from>
                  <to>
                    <xdr:col>28</xdr:col>
                    <xdr:colOff>175260</xdr:colOff>
                    <xdr:row>64</xdr:row>
                    <xdr:rowOff>365760</xdr:rowOff>
                  </to>
                </anchor>
              </controlPr>
            </control>
          </mc:Choice>
        </mc:AlternateContent>
        <mc:AlternateContent xmlns:mc="http://schemas.openxmlformats.org/markup-compatibility/2006">
          <mc:Choice Requires="x14">
            <control shapeId="52240" r:id="rId20" name="Group Box 16">
              <controlPr defaultSize="0" autoFill="0" autoPict="0">
                <anchor moveWithCells="1">
                  <from>
                    <xdr:col>3</xdr:col>
                    <xdr:colOff>861060</xdr:colOff>
                    <xdr:row>64</xdr:row>
                    <xdr:rowOff>0</xdr:rowOff>
                  </from>
                  <to>
                    <xdr:col>14</xdr:col>
                    <xdr:colOff>22860</xdr:colOff>
                    <xdr:row>64</xdr:row>
                    <xdr:rowOff>365760</xdr:rowOff>
                  </to>
                </anchor>
              </controlPr>
            </control>
          </mc:Choice>
        </mc:AlternateContent>
        <mc:AlternateContent xmlns:mc="http://schemas.openxmlformats.org/markup-compatibility/2006">
          <mc:Choice Requires="x14">
            <control shapeId="52241" r:id="rId21" name="Group Box 17">
              <controlPr defaultSize="0" autoFill="0" autoPict="0">
                <anchor moveWithCells="1">
                  <from>
                    <xdr:col>3</xdr:col>
                    <xdr:colOff>861060</xdr:colOff>
                    <xdr:row>66</xdr:row>
                    <xdr:rowOff>0</xdr:rowOff>
                  </from>
                  <to>
                    <xdr:col>28</xdr:col>
                    <xdr:colOff>175260</xdr:colOff>
                    <xdr:row>66</xdr:row>
                    <xdr:rowOff>381000</xdr:rowOff>
                  </to>
                </anchor>
              </controlPr>
            </control>
          </mc:Choice>
        </mc:AlternateContent>
        <mc:AlternateContent xmlns:mc="http://schemas.openxmlformats.org/markup-compatibility/2006">
          <mc:Choice Requires="x14">
            <control shapeId="52242" r:id="rId22" name="Group Box 18">
              <controlPr defaultSize="0" autoFill="0" autoPict="0">
                <anchor moveWithCells="1">
                  <from>
                    <xdr:col>3</xdr:col>
                    <xdr:colOff>861060</xdr:colOff>
                    <xdr:row>66</xdr:row>
                    <xdr:rowOff>0</xdr:rowOff>
                  </from>
                  <to>
                    <xdr:col>14</xdr:col>
                    <xdr:colOff>22860</xdr:colOff>
                    <xdr:row>66</xdr:row>
                    <xdr:rowOff>381000</xdr:rowOff>
                  </to>
                </anchor>
              </controlPr>
            </control>
          </mc:Choice>
        </mc:AlternateContent>
        <mc:AlternateContent xmlns:mc="http://schemas.openxmlformats.org/markup-compatibility/2006">
          <mc:Choice Requires="x14">
            <control shapeId="52243" r:id="rId23" name="Group Box 19">
              <controlPr defaultSize="0" autoFill="0" autoPict="0">
                <anchor moveWithCells="1">
                  <from>
                    <xdr:col>3</xdr:col>
                    <xdr:colOff>861060</xdr:colOff>
                    <xdr:row>44</xdr:row>
                    <xdr:rowOff>0</xdr:rowOff>
                  </from>
                  <to>
                    <xdr:col>11</xdr:col>
                    <xdr:colOff>175260</xdr:colOff>
                    <xdr:row>45</xdr:row>
                    <xdr:rowOff>114300</xdr:rowOff>
                  </to>
                </anchor>
              </controlPr>
            </control>
          </mc:Choice>
        </mc:AlternateContent>
        <mc:AlternateContent xmlns:mc="http://schemas.openxmlformats.org/markup-compatibility/2006">
          <mc:Choice Requires="x14">
            <control shapeId="52244" r:id="rId24" name="Group Box 20">
              <controlPr defaultSize="0" autoFill="0" autoPict="0">
                <anchor moveWithCells="1">
                  <from>
                    <xdr:col>3</xdr:col>
                    <xdr:colOff>861060</xdr:colOff>
                    <xdr:row>44</xdr:row>
                    <xdr:rowOff>0</xdr:rowOff>
                  </from>
                  <to>
                    <xdr:col>28</xdr:col>
                    <xdr:colOff>175260</xdr:colOff>
                    <xdr:row>45</xdr:row>
                    <xdr:rowOff>114300</xdr:rowOff>
                  </to>
                </anchor>
              </controlPr>
            </control>
          </mc:Choice>
        </mc:AlternateContent>
        <mc:AlternateContent xmlns:mc="http://schemas.openxmlformats.org/markup-compatibility/2006">
          <mc:Choice Requires="x14">
            <control shapeId="52245" r:id="rId25" name="Check Box 21">
              <controlPr defaultSize="0" autoFill="0" autoLine="0" autoPict="0" altText="">
                <anchor moveWithCells="1">
                  <from>
                    <xdr:col>4</xdr:col>
                    <xdr:colOff>22860</xdr:colOff>
                    <xdr:row>65</xdr:row>
                    <xdr:rowOff>60960</xdr:rowOff>
                  </from>
                  <to>
                    <xdr:col>12</xdr:col>
                    <xdr:colOff>106680</xdr:colOff>
                    <xdr:row>65</xdr:row>
                    <xdr:rowOff>327660</xdr:rowOff>
                  </to>
                </anchor>
              </controlPr>
            </control>
          </mc:Choice>
        </mc:AlternateContent>
        <mc:AlternateContent xmlns:mc="http://schemas.openxmlformats.org/markup-compatibility/2006">
          <mc:Choice Requires="x14">
            <control shapeId="52246" r:id="rId26" name="Option Button 7-3">
              <controlPr defaultSize="0" autoFill="0" autoLine="0" autoPict="0">
                <anchor moveWithCells="1">
                  <from>
                    <xdr:col>3</xdr:col>
                    <xdr:colOff>990600</xdr:colOff>
                    <xdr:row>33</xdr:row>
                    <xdr:rowOff>175260</xdr:rowOff>
                  </from>
                  <to>
                    <xdr:col>4</xdr:col>
                    <xdr:colOff>198120</xdr:colOff>
                    <xdr:row>35</xdr:row>
                    <xdr:rowOff>7620</xdr:rowOff>
                  </to>
                </anchor>
              </controlPr>
            </control>
          </mc:Choice>
        </mc:AlternateContent>
        <mc:AlternateContent xmlns:mc="http://schemas.openxmlformats.org/markup-compatibility/2006">
          <mc:Choice Requires="x14">
            <control shapeId="52247" r:id="rId27" name="Option Button 7-2">
              <controlPr defaultSize="0" autoFill="0" autoLine="0" autoPict="0">
                <anchor moveWithCells="1">
                  <from>
                    <xdr:col>12</xdr:col>
                    <xdr:colOff>205740</xdr:colOff>
                    <xdr:row>33</xdr:row>
                    <xdr:rowOff>182880</xdr:rowOff>
                  </from>
                  <to>
                    <xdr:col>13</xdr:col>
                    <xdr:colOff>205740</xdr:colOff>
                    <xdr:row>35</xdr:row>
                    <xdr:rowOff>15240</xdr:rowOff>
                  </to>
                </anchor>
              </controlPr>
            </control>
          </mc:Choice>
        </mc:AlternateContent>
        <mc:AlternateContent xmlns:mc="http://schemas.openxmlformats.org/markup-compatibility/2006">
          <mc:Choice Requires="x14">
            <control shapeId="52248" r:id="rId28" name="Option Button 7-1">
              <controlPr defaultSize="0" autoFill="0" autoLine="0" autoPict="0">
                <anchor moveWithCells="1">
                  <from>
                    <xdr:col>24</xdr:col>
                    <xdr:colOff>0</xdr:colOff>
                    <xdr:row>33</xdr:row>
                    <xdr:rowOff>182880</xdr:rowOff>
                  </from>
                  <to>
                    <xdr:col>25</xdr:col>
                    <xdr:colOff>0</xdr:colOff>
                    <xdr:row>35</xdr:row>
                    <xdr:rowOff>15240</xdr:rowOff>
                  </to>
                </anchor>
              </controlPr>
            </control>
          </mc:Choice>
        </mc:AlternateContent>
        <mc:AlternateContent xmlns:mc="http://schemas.openxmlformats.org/markup-compatibility/2006">
          <mc:Choice Requires="x14">
            <control shapeId="52249" r:id="rId29" name="審査区画G">
              <controlPr defaultSize="0" autoFill="0" autoPict="0">
                <anchor moveWithCells="1">
                  <from>
                    <xdr:col>3</xdr:col>
                    <xdr:colOff>571500</xdr:colOff>
                    <xdr:row>32</xdr:row>
                    <xdr:rowOff>99060</xdr:rowOff>
                  </from>
                  <to>
                    <xdr:col>38</xdr:col>
                    <xdr:colOff>441960</xdr:colOff>
                    <xdr:row>36</xdr:row>
                    <xdr:rowOff>60960</xdr:rowOff>
                  </to>
                </anchor>
              </controlPr>
            </control>
          </mc:Choice>
        </mc:AlternateContent>
        <mc:AlternateContent xmlns:mc="http://schemas.openxmlformats.org/markup-compatibility/2006">
          <mc:Choice Requires="x14">
            <control shapeId="52250" r:id="rId30" name="Option Button 6-6">
              <controlPr defaultSize="0" autoFill="0" autoLine="0" autoPict="0">
                <anchor moveWithCells="1">
                  <from>
                    <xdr:col>24</xdr:col>
                    <xdr:colOff>60960</xdr:colOff>
                    <xdr:row>56</xdr:row>
                    <xdr:rowOff>243840</xdr:rowOff>
                  </from>
                  <to>
                    <xdr:col>25</xdr:col>
                    <xdr:colOff>60960</xdr:colOff>
                    <xdr:row>57</xdr:row>
                    <xdr:rowOff>213360</xdr:rowOff>
                  </to>
                </anchor>
              </controlPr>
            </control>
          </mc:Choice>
        </mc:AlternateContent>
        <mc:AlternateContent xmlns:mc="http://schemas.openxmlformats.org/markup-compatibility/2006">
          <mc:Choice Requires="x14">
            <control shapeId="52251" r:id="rId31" name="Option Button 6-5">
              <controlPr defaultSize="0" autoFill="0" autoLine="0" autoPict="0">
                <anchor moveWithCells="1">
                  <from>
                    <xdr:col>24</xdr:col>
                    <xdr:colOff>38100</xdr:colOff>
                    <xdr:row>55</xdr:row>
                    <xdr:rowOff>175260</xdr:rowOff>
                  </from>
                  <to>
                    <xdr:col>25</xdr:col>
                    <xdr:colOff>38100</xdr:colOff>
                    <xdr:row>56</xdr:row>
                    <xdr:rowOff>213360</xdr:rowOff>
                  </to>
                </anchor>
              </controlPr>
            </control>
          </mc:Choice>
        </mc:AlternateContent>
        <mc:AlternateContent xmlns:mc="http://schemas.openxmlformats.org/markup-compatibility/2006">
          <mc:Choice Requires="x14">
            <control shapeId="52252" r:id="rId32" name="Option Button 6-4">
              <controlPr defaultSize="0" autoFill="0" autoLine="0" autoPict="0">
                <anchor moveWithCells="1">
                  <from>
                    <xdr:col>13</xdr:col>
                    <xdr:colOff>53340</xdr:colOff>
                    <xdr:row>55</xdr:row>
                    <xdr:rowOff>175260</xdr:rowOff>
                  </from>
                  <to>
                    <xdr:col>14</xdr:col>
                    <xdr:colOff>60960</xdr:colOff>
                    <xdr:row>56</xdr:row>
                    <xdr:rowOff>213360</xdr:rowOff>
                  </to>
                </anchor>
              </controlPr>
            </control>
          </mc:Choice>
        </mc:AlternateContent>
        <mc:AlternateContent xmlns:mc="http://schemas.openxmlformats.org/markup-compatibility/2006">
          <mc:Choice Requires="x14">
            <control shapeId="52253" r:id="rId33" name="Option Button 6-3">
              <controlPr defaultSize="0" autoFill="0" autoLine="0" autoPict="0">
                <anchor moveWithCells="1">
                  <from>
                    <xdr:col>13</xdr:col>
                    <xdr:colOff>53340</xdr:colOff>
                    <xdr:row>56</xdr:row>
                    <xdr:rowOff>243840</xdr:rowOff>
                  </from>
                  <to>
                    <xdr:col>14</xdr:col>
                    <xdr:colOff>60960</xdr:colOff>
                    <xdr:row>57</xdr:row>
                    <xdr:rowOff>213360</xdr:rowOff>
                  </to>
                </anchor>
              </controlPr>
            </control>
          </mc:Choice>
        </mc:AlternateContent>
        <mc:AlternateContent xmlns:mc="http://schemas.openxmlformats.org/markup-compatibility/2006">
          <mc:Choice Requires="x14">
            <control shapeId="52254" r:id="rId34" name="Option Button 6-2">
              <controlPr defaultSize="0" autoFill="0" autoLine="0" autoPict="0">
                <anchor moveWithCells="1">
                  <from>
                    <xdr:col>4</xdr:col>
                    <xdr:colOff>53340</xdr:colOff>
                    <xdr:row>56</xdr:row>
                    <xdr:rowOff>243840</xdr:rowOff>
                  </from>
                  <to>
                    <xdr:col>5</xdr:col>
                    <xdr:colOff>60960</xdr:colOff>
                    <xdr:row>57</xdr:row>
                    <xdr:rowOff>213360</xdr:rowOff>
                  </to>
                </anchor>
              </controlPr>
            </control>
          </mc:Choice>
        </mc:AlternateContent>
        <mc:AlternateContent xmlns:mc="http://schemas.openxmlformats.org/markup-compatibility/2006">
          <mc:Choice Requires="x14">
            <control shapeId="52255" r:id="rId35" name="Option Button 6-1">
              <controlPr defaultSize="0" autoFill="0" autoLine="0" autoPict="0">
                <anchor moveWithCells="1">
                  <from>
                    <xdr:col>4</xdr:col>
                    <xdr:colOff>60960</xdr:colOff>
                    <xdr:row>55</xdr:row>
                    <xdr:rowOff>175260</xdr:rowOff>
                  </from>
                  <to>
                    <xdr:col>5</xdr:col>
                    <xdr:colOff>60960</xdr:colOff>
                    <xdr:row>56</xdr:row>
                    <xdr:rowOff>213360</xdr:rowOff>
                  </to>
                </anchor>
              </controlPr>
            </control>
          </mc:Choice>
        </mc:AlternateContent>
        <mc:AlternateContent xmlns:mc="http://schemas.openxmlformats.org/markup-compatibility/2006">
          <mc:Choice Requires="x14">
            <control shapeId="52256" r:id="rId36" name="供給可能量G">
              <controlPr defaultSize="0" autoFill="0" autoPict="0">
                <anchor moveWithCells="1">
                  <from>
                    <xdr:col>3</xdr:col>
                    <xdr:colOff>861060</xdr:colOff>
                    <xdr:row>55</xdr:row>
                    <xdr:rowOff>175260</xdr:rowOff>
                  </from>
                  <to>
                    <xdr:col>35</xdr:col>
                    <xdr:colOff>106680</xdr:colOff>
                    <xdr:row>58</xdr:row>
                    <xdr:rowOff>60960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DFAFFD3F-E77F-4ECE-B545-43D61348C530}">
          <x14:formula1>
            <xm:f>'99管理者作業用'!$F$2:$F$7</xm:f>
          </x14:formula1>
          <xm:sqref>E46:K46</xm:sqref>
        </x14:dataValidation>
        <x14:dataValidation type="list" allowBlank="1" showInputMessage="1" showErrorMessage="1" xr:uid="{C029D6FA-ADB5-47AC-B6D3-9017206DDF10}">
          <x14:formula1>
            <xm:f>'99管理者作業用'!$D$2:$D$3</xm:f>
          </x14:formula1>
          <xm:sqref>Q38:T39</xm:sqref>
        </x14:dataValidation>
        <x14:dataValidation type="list" allowBlank="1" showInputMessage="1" showErrorMessage="1" xr:uid="{D5D0339F-71DF-4FFE-BBEB-F9BAD6C72A26}">
          <x14:formula1>
            <xm:f>'99管理者作業用'!$C$2:$C$3</xm:f>
          </x14:formula1>
          <xm:sqref>E38:K39</xm:sqref>
        </x14:dataValidation>
        <x14:dataValidation type="list" allowBlank="1" showInputMessage="1" showErrorMessage="1" xr:uid="{4FF48205-B5FF-439B-9DE8-34D22FC20E61}">
          <x14:formula1>
            <xm:f>'99管理者作業用'!$A$2:$A$5</xm:f>
          </x14:formula1>
          <xm:sqref>E21:T22</xm:sqref>
        </x14:dataValidation>
        <x14:dataValidation type="list" allowBlank="1" showInputMessage="1" showErrorMessage="1" xr:uid="{7F399C33-837B-4588-A89C-6C622D108AC6}">
          <x14:formula1>
            <xm:f>'99管理者作業用'!$E$2:$E$11</xm:f>
          </x14:formula1>
          <xm:sqref>E44:K44</xm:sqref>
        </x14:dataValidation>
        <x14:dataValidation type="list" allowBlank="1" showInputMessage="1" showErrorMessage="1" xr:uid="{2747ED8B-644B-4DC2-A201-D03AB4128997}">
          <x14:formula1>
            <xm:f>'99管理者作業用'!$B$2:$B$3</xm:f>
          </x14:formula1>
          <xm:sqref>E32:AJ32 Q37:AJ37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5428C-B638-4C0D-B74F-B56937D428C1}">
  <dimension ref="A1:AL72"/>
  <sheetViews>
    <sheetView view="pageBreakPreview" topLeftCell="A26" zoomScale="85" zoomScaleNormal="100" zoomScaleSheetLayoutView="85" zoomScalePageLayoutView="85" workbookViewId="0">
      <selection activeCell="I41" sqref="I41:J41"/>
    </sheetView>
  </sheetViews>
  <sheetFormatPr defaultColWidth="8.69921875" defaultRowHeight="18"/>
  <cols>
    <col min="1" max="1" width="4.69921875" style="14" bestFit="1" customWidth="1"/>
    <col min="2" max="2" width="1" style="61" customWidth="1"/>
    <col min="3" max="3" width="4" style="90" customWidth="1"/>
    <col min="4" max="4" width="13" style="90" customWidth="1"/>
    <col min="5" max="36" width="2.69921875" style="90" customWidth="1"/>
    <col min="37" max="37" width="0.69921875" style="63" customWidth="1"/>
    <col min="38" max="38" width="2.296875" style="37" customWidth="1"/>
    <col min="39" max="16384" width="8.69921875" style="3"/>
  </cols>
  <sheetData>
    <row r="1" spans="1:38" s="1" customFormat="1" ht="30" customHeight="1">
      <c r="A1" s="14" t="s">
        <v>110</v>
      </c>
      <c r="B1" s="59"/>
      <c r="C1" s="159" t="s">
        <v>118</v>
      </c>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60"/>
      <c r="AL1" s="36"/>
    </row>
    <row r="2" spans="1:38" ht="6.75" customHeight="1" thickBot="1">
      <c r="A2" s="14">
        <v>1</v>
      </c>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row>
    <row r="3" spans="1:38" s="4" customFormat="1" ht="15" customHeight="1">
      <c r="A3" s="14">
        <f>ROW()-1</f>
        <v>2</v>
      </c>
      <c r="B3" s="64"/>
      <c r="C3" s="183" t="s">
        <v>0</v>
      </c>
      <c r="D3" s="184"/>
      <c r="E3" s="187"/>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9"/>
      <c r="AK3" s="65"/>
      <c r="AL3" s="38" t="s">
        <v>209</v>
      </c>
    </row>
    <row r="4" spans="1:38" ht="30" customHeight="1">
      <c r="A4" s="14">
        <f t="shared" ref="A4:A69" si="0">ROW()-1</f>
        <v>3</v>
      </c>
      <c r="C4" s="185"/>
      <c r="D4" s="186"/>
      <c r="E4" s="160"/>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2"/>
    </row>
    <row r="5" spans="1:38" ht="34.950000000000003" customHeight="1">
      <c r="A5" s="14">
        <f t="shared" si="0"/>
        <v>4</v>
      </c>
      <c r="C5" s="163" t="s">
        <v>1</v>
      </c>
      <c r="D5" s="164"/>
      <c r="E5" s="180" t="s">
        <v>2</v>
      </c>
      <c r="F5" s="181"/>
      <c r="G5" s="181"/>
      <c r="H5" s="181"/>
      <c r="I5" s="181"/>
      <c r="J5" s="181"/>
      <c r="K5" s="181"/>
      <c r="L5" s="181"/>
      <c r="M5" s="181"/>
      <c r="N5" s="181"/>
      <c r="O5" s="181"/>
      <c r="P5" s="181"/>
      <c r="Q5" s="181"/>
      <c r="R5" s="181"/>
      <c r="S5" s="181"/>
      <c r="T5" s="182"/>
      <c r="U5" s="177" t="s">
        <v>3</v>
      </c>
      <c r="V5" s="178"/>
      <c r="W5" s="178"/>
      <c r="X5" s="178"/>
      <c r="Y5" s="178"/>
      <c r="Z5" s="178"/>
      <c r="AA5" s="178"/>
      <c r="AB5" s="178"/>
      <c r="AC5" s="178"/>
      <c r="AD5" s="178"/>
      <c r="AE5" s="178"/>
      <c r="AF5" s="178"/>
      <c r="AG5" s="178"/>
      <c r="AH5" s="178"/>
      <c r="AI5" s="178"/>
      <c r="AJ5" s="179"/>
    </row>
    <row r="6" spans="1:38" ht="22.2" customHeight="1">
      <c r="A6" s="14">
        <f t="shared" si="0"/>
        <v>5</v>
      </c>
      <c r="C6" s="163" t="s">
        <v>4</v>
      </c>
      <c r="D6" s="164"/>
      <c r="E6" s="190"/>
      <c r="F6" s="191"/>
      <c r="G6" s="191"/>
      <c r="H6" s="191"/>
      <c r="I6" s="191"/>
      <c r="J6" s="191"/>
      <c r="K6" s="191"/>
      <c r="L6" s="191"/>
      <c r="M6" s="191"/>
      <c r="N6" s="191"/>
      <c r="O6" s="191"/>
      <c r="P6" s="191"/>
      <c r="Q6" s="191"/>
      <c r="R6" s="191"/>
      <c r="S6" s="191"/>
      <c r="T6" s="192"/>
      <c r="U6" s="190"/>
      <c r="V6" s="191"/>
      <c r="W6" s="191"/>
      <c r="X6" s="191"/>
      <c r="Y6" s="191"/>
      <c r="Z6" s="191"/>
      <c r="AA6" s="191"/>
      <c r="AB6" s="191"/>
      <c r="AC6" s="191"/>
      <c r="AD6" s="191"/>
      <c r="AE6" s="191"/>
      <c r="AF6" s="191"/>
      <c r="AG6" s="191"/>
      <c r="AH6" s="191"/>
      <c r="AI6" s="191"/>
      <c r="AJ6" s="193"/>
    </row>
    <row r="7" spans="1:38" ht="22.2" customHeight="1">
      <c r="A7" s="14">
        <f t="shared" si="0"/>
        <v>6</v>
      </c>
      <c r="C7" s="165" t="s">
        <v>5</v>
      </c>
      <c r="D7" s="166"/>
      <c r="E7" s="190"/>
      <c r="F7" s="191"/>
      <c r="G7" s="191"/>
      <c r="H7" s="191"/>
      <c r="I7" s="191"/>
      <c r="J7" s="191"/>
      <c r="K7" s="191"/>
      <c r="L7" s="191"/>
      <c r="M7" s="191"/>
      <c r="N7" s="191"/>
      <c r="O7" s="191"/>
      <c r="P7" s="191"/>
      <c r="Q7" s="191"/>
      <c r="R7" s="191"/>
      <c r="S7" s="191"/>
      <c r="T7" s="192"/>
      <c r="U7" s="190"/>
      <c r="V7" s="191"/>
      <c r="W7" s="191"/>
      <c r="X7" s="191"/>
      <c r="Y7" s="191"/>
      <c r="Z7" s="191"/>
      <c r="AA7" s="191"/>
      <c r="AB7" s="191"/>
      <c r="AC7" s="191"/>
      <c r="AD7" s="191"/>
      <c r="AE7" s="191"/>
      <c r="AF7" s="191"/>
      <c r="AG7" s="191"/>
      <c r="AH7" s="191"/>
      <c r="AI7" s="191"/>
      <c r="AJ7" s="193"/>
      <c r="AL7" s="39"/>
    </row>
    <row r="8" spans="1:38" ht="15" customHeight="1">
      <c r="A8" s="14">
        <f t="shared" si="0"/>
        <v>7</v>
      </c>
      <c r="C8" s="167" t="s">
        <v>6</v>
      </c>
      <c r="D8" s="168"/>
      <c r="E8" s="197"/>
      <c r="F8" s="198"/>
      <c r="G8" s="198"/>
      <c r="H8" s="198"/>
      <c r="I8" s="198"/>
      <c r="J8" s="198"/>
      <c r="K8" s="198"/>
      <c r="L8" s="198"/>
      <c r="M8" s="198"/>
      <c r="N8" s="198"/>
      <c r="O8" s="198"/>
      <c r="P8" s="198"/>
      <c r="Q8" s="198"/>
      <c r="R8" s="198"/>
      <c r="S8" s="198"/>
      <c r="T8" s="199"/>
      <c r="U8" s="197"/>
      <c r="V8" s="198"/>
      <c r="W8" s="198"/>
      <c r="X8" s="198"/>
      <c r="Y8" s="198"/>
      <c r="Z8" s="198"/>
      <c r="AA8" s="198"/>
      <c r="AB8" s="198"/>
      <c r="AC8" s="198"/>
      <c r="AD8" s="198"/>
      <c r="AE8" s="198"/>
      <c r="AF8" s="198"/>
      <c r="AG8" s="198"/>
      <c r="AH8" s="198"/>
      <c r="AI8" s="198"/>
      <c r="AJ8" s="216"/>
    </row>
    <row r="9" spans="1:38" ht="30" customHeight="1">
      <c r="A9" s="14">
        <f t="shared" si="0"/>
        <v>8</v>
      </c>
      <c r="C9" s="169"/>
      <c r="D9" s="170"/>
      <c r="E9" s="194"/>
      <c r="F9" s="195"/>
      <c r="G9" s="195"/>
      <c r="H9" s="195"/>
      <c r="I9" s="195"/>
      <c r="J9" s="195"/>
      <c r="K9" s="195"/>
      <c r="L9" s="195"/>
      <c r="M9" s="195"/>
      <c r="N9" s="195"/>
      <c r="O9" s="195"/>
      <c r="P9" s="195"/>
      <c r="Q9" s="195"/>
      <c r="R9" s="195"/>
      <c r="S9" s="195"/>
      <c r="T9" s="196"/>
      <c r="U9" s="194"/>
      <c r="V9" s="195"/>
      <c r="W9" s="195"/>
      <c r="X9" s="195"/>
      <c r="Y9" s="195"/>
      <c r="Z9" s="195"/>
      <c r="AA9" s="195"/>
      <c r="AB9" s="195"/>
      <c r="AC9" s="195"/>
      <c r="AD9" s="195"/>
      <c r="AE9" s="195"/>
      <c r="AF9" s="195"/>
      <c r="AG9" s="195"/>
      <c r="AH9" s="195"/>
      <c r="AI9" s="195"/>
      <c r="AJ9" s="217"/>
    </row>
    <row r="10" spans="1:38" ht="15" customHeight="1">
      <c r="A10" s="14">
        <f t="shared" si="0"/>
        <v>9</v>
      </c>
      <c r="C10" s="171" t="s">
        <v>7</v>
      </c>
      <c r="D10" s="172"/>
      <c r="E10" s="66" t="s">
        <v>8</v>
      </c>
      <c r="F10" s="213"/>
      <c r="G10" s="214"/>
      <c r="H10" s="214"/>
      <c r="I10" s="214"/>
      <c r="J10" s="214"/>
      <c r="K10" s="214"/>
      <c r="L10" s="214"/>
      <c r="M10" s="214"/>
      <c r="N10" s="214"/>
      <c r="O10" s="214"/>
      <c r="P10" s="214"/>
      <c r="Q10" s="214"/>
      <c r="R10" s="214"/>
      <c r="S10" s="214"/>
      <c r="T10" s="215"/>
      <c r="U10" s="67" t="s">
        <v>8</v>
      </c>
      <c r="V10" s="213"/>
      <c r="W10" s="214"/>
      <c r="X10" s="214"/>
      <c r="Y10" s="214"/>
      <c r="Z10" s="214"/>
      <c r="AA10" s="214"/>
      <c r="AB10" s="214"/>
      <c r="AC10" s="214"/>
      <c r="AD10" s="214"/>
      <c r="AE10" s="214"/>
      <c r="AF10" s="214"/>
      <c r="AG10" s="214"/>
      <c r="AH10" s="214"/>
      <c r="AI10" s="214"/>
      <c r="AJ10" s="338"/>
    </row>
    <row r="11" spans="1:38" ht="15" customHeight="1">
      <c r="A11" s="14">
        <f t="shared" si="0"/>
        <v>10</v>
      </c>
      <c r="C11" s="173"/>
      <c r="D11" s="174"/>
      <c r="E11" s="200"/>
      <c r="F11" s="201"/>
      <c r="G11" s="201"/>
      <c r="H11" s="201"/>
      <c r="I11" s="201"/>
      <c r="J11" s="201"/>
      <c r="K11" s="201"/>
      <c r="L11" s="201"/>
      <c r="M11" s="201"/>
      <c r="N11" s="201"/>
      <c r="O11" s="201"/>
      <c r="P11" s="201"/>
      <c r="Q11" s="201"/>
      <c r="R11" s="201"/>
      <c r="S11" s="201"/>
      <c r="T11" s="202"/>
      <c r="U11" s="206"/>
      <c r="V11" s="207"/>
      <c r="W11" s="207"/>
      <c r="X11" s="207"/>
      <c r="Y11" s="207"/>
      <c r="Z11" s="207"/>
      <c r="AA11" s="207"/>
      <c r="AB11" s="207"/>
      <c r="AC11" s="207"/>
      <c r="AD11" s="207"/>
      <c r="AE11" s="207"/>
      <c r="AF11" s="207"/>
      <c r="AG11" s="207"/>
      <c r="AH11" s="207"/>
      <c r="AI11" s="207"/>
      <c r="AJ11" s="208"/>
    </row>
    <row r="12" spans="1:38" ht="22.2" customHeight="1">
      <c r="A12" s="14">
        <f t="shared" si="0"/>
        <v>11</v>
      </c>
      <c r="C12" s="175"/>
      <c r="D12" s="176"/>
      <c r="E12" s="203"/>
      <c r="F12" s="204"/>
      <c r="G12" s="204"/>
      <c r="H12" s="204"/>
      <c r="I12" s="204"/>
      <c r="J12" s="204"/>
      <c r="K12" s="204"/>
      <c r="L12" s="204"/>
      <c r="M12" s="204"/>
      <c r="N12" s="204"/>
      <c r="O12" s="204"/>
      <c r="P12" s="204"/>
      <c r="Q12" s="204"/>
      <c r="R12" s="204"/>
      <c r="S12" s="204"/>
      <c r="T12" s="205"/>
      <c r="U12" s="203"/>
      <c r="V12" s="204"/>
      <c r="W12" s="204"/>
      <c r="X12" s="204"/>
      <c r="Y12" s="204"/>
      <c r="Z12" s="204"/>
      <c r="AA12" s="204"/>
      <c r="AB12" s="204"/>
      <c r="AC12" s="204"/>
      <c r="AD12" s="204"/>
      <c r="AE12" s="204"/>
      <c r="AF12" s="204"/>
      <c r="AG12" s="204"/>
      <c r="AH12" s="204"/>
      <c r="AI12" s="204"/>
      <c r="AJ12" s="209"/>
    </row>
    <row r="13" spans="1:38" ht="22.2" customHeight="1">
      <c r="A13" s="14">
        <f t="shared" si="0"/>
        <v>12</v>
      </c>
      <c r="C13" s="163" t="s">
        <v>9</v>
      </c>
      <c r="D13" s="164"/>
      <c r="E13" s="210"/>
      <c r="F13" s="211"/>
      <c r="G13" s="211"/>
      <c r="H13" s="211"/>
      <c r="I13" s="211"/>
      <c r="J13" s="211"/>
      <c r="K13" s="211"/>
      <c r="L13" s="211"/>
      <c r="M13" s="211"/>
      <c r="N13" s="211"/>
      <c r="O13" s="211"/>
      <c r="P13" s="211"/>
      <c r="Q13" s="211"/>
      <c r="R13" s="211"/>
      <c r="S13" s="211"/>
      <c r="T13" s="212"/>
      <c r="U13" s="210"/>
      <c r="V13" s="353"/>
      <c r="W13" s="353"/>
      <c r="X13" s="353"/>
      <c r="Y13" s="353"/>
      <c r="Z13" s="353"/>
      <c r="AA13" s="353"/>
      <c r="AB13" s="353"/>
      <c r="AC13" s="353"/>
      <c r="AD13" s="353"/>
      <c r="AE13" s="353"/>
      <c r="AF13" s="353"/>
      <c r="AG13" s="353"/>
      <c r="AH13" s="353"/>
      <c r="AI13" s="353"/>
      <c r="AJ13" s="354"/>
      <c r="AL13" s="40"/>
    </row>
    <row r="14" spans="1:38" ht="22.2" customHeight="1">
      <c r="A14" s="14">
        <f t="shared" si="0"/>
        <v>13</v>
      </c>
      <c r="C14" s="295" t="s">
        <v>10</v>
      </c>
      <c r="D14" s="182"/>
      <c r="E14" s="190"/>
      <c r="F14" s="191"/>
      <c r="G14" s="191"/>
      <c r="H14" s="191"/>
      <c r="I14" s="191"/>
      <c r="J14" s="191"/>
      <c r="K14" s="191"/>
      <c r="L14" s="191"/>
      <c r="M14" s="191"/>
      <c r="N14" s="191"/>
      <c r="O14" s="191"/>
      <c r="P14" s="191"/>
      <c r="Q14" s="191"/>
      <c r="R14" s="191"/>
      <c r="S14" s="191"/>
      <c r="T14" s="192"/>
      <c r="U14" s="190"/>
      <c r="V14" s="191"/>
      <c r="W14" s="191"/>
      <c r="X14" s="191"/>
      <c r="Y14" s="191"/>
      <c r="Z14" s="191"/>
      <c r="AA14" s="191"/>
      <c r="AB14" s="191"/>
      <c r="AC14" s="191"/>
      <c r="AD14" s="191"/>
      <c r="AE14" s="191"/>
      <c r="AF14" s="191"/>
      <c r="AG14" s="191"/>
      <c r="AH14" s="191"/>
      <c r="AI14" s="191"/>
      <c r="AJ14" s="193"/>
      <c r="AL14" s="40"/>
    </row>
    <row r="15" spans="1:38" s="2" customFormat="1" ht="15" customHeight="1">
      <c r="A15" s="14">
        <f t="shared" si="0"/>
        <v>14</v>
      </c>
      <c r="B15" s="63"/>
      <c r="C15" s="171" t="s">
        <v>11</v>
      </c>
      <c r="D15" s="172"/>
      <c r="E15" s="253" t="s">
        <v>12</v>
      </c>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5"/>
      <c r="AK15" s="63"/>
      <c r="AL15" s="37"/>
    </row>
    <row r="16" spans="1:38" s="2" customFormat="1" ht="19.95" customHeight="1">
      <c r="A16" s="14">
        <f t="shared" si="0"/>
        <v>15</v>
      </c>
      <c r="B16" s="63"/>
      <c r="C16" s="173"/>
      <c r="D16" s="174"/>
      <c r="E16" s="68"/>
      <c r="F16" s="256" t="s">
        <v>13</v>
      </c>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7"/>
      <c r="AK16" s="63"/>
      <c r="AL16" s="37">
        <v>1</v>
      </c>
    </row>
    <row r="17" spans="1:38" s="2" customFormat="1" ht="19.95" customHeight="1">
      <c r="A17" s="14">
        <f t="shared" si="0"/>
        <v>16</v>
      </c>
      <c r="B17" s="63"/>
      <c r="C17" s="173"/>
      <c r="D17" s="174"/>
      <c r="E17" s="68"/>
      <c r="F17" s="256" t="s">
        <v>14</v>
      </c>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7"/>
      <c r="AK17" s="63"/>
      <c r="AL17" s="37"/>
    </row>
    <row r="18" spans="1:38" s="2" customFormat="1" ht="19.95" customHeight="1">
      <c r="A18" s="14">
        <f t="shared" si="0"/>
        <v>17</v>
      </c>
      <c r="B18" s="63"/>
      <c r="C18" s="173"/>
      <c r="D18" s="174"/>
      <c r="E18" s="68"/>
      <c r="F18" s="256" t="s">
        <v>15</v>
      </c>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7"/>
      <c r="AK18" s="63"/>
      <c r="AL18" s="37"/>
    </row>
    <row r="19" spans="1:38" s="2" customFormat="1" ht="19.95" customHeight="1" thickBot="1">
      <c r="A19" s="14">
        <f t="shared" si="0"/>
        <v>18</v>
      </c>
      <c r="B19" s="63"/>
      <c r="C19" s="293"/>
      <c r="D19" s="294"/>
      <c r="E19" s="69"/>
      <c r="F19" s="258" t="s">
        <v>16</v>
      </c>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9"/>
      <c r="AK19" s="63"/>
      <c r="AL19" s="37"/>
    </row>
    <row r="20" spans="1:38" s="2" customFormat="1" ht="13.5" customHeight="1" thickBot="1">
      <c r="A20" s="14">
        <f t="shared" si="0"/>
        <v>19</v>
      </c>
      <c r="B20" s="63"/>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63"/>
      <c r="AL20" s="37"/>
    </row>
    <row r="21" spans="1:38" s="2" customFormat="1" ht="18" customHeight="1">
      <c r="A21" s="14">
        <f t="shared" si="0"/>
        <v>20</v>
      </c>
      <c r="B21" s="63"/>
      <c r="C21" s="291" t="s">
        <v>17</v>
      </c>
      <c r="D21" s="292"/>
      <c r="E21" s="315" t="s">
        <v>165</v>
      </c>
      <c r="F21" s="316"/>
      <c r="G21" s="316"/>
      <c r="H21" s="316"/>
      <c r="I21" s="316"/>
      <c r="J21" s="316"/>
      <c r="K21" s="316"/>
      <c r="L21" s="316"/>
      <c r="M21" s="316"/>
      <c r="N21" s="316"/>
      <c r="O21" s="316"/>
      <c r="P21" s="316"/>
      <c r="Q21" s="316"/>
      <c r="R21" s="316"/>
      <c r="S21" s="316"/>
      <c r="T21" s="317"/>
      <c r="U21" s="329" t="s">
        <v>18</v>
      </c>
      <c r="V21" s="329"/>
      <c r="W21" s="329"/>
      <c r="X21" s="329"/>
      <c r="Y21" s="329"/>
      <c r="Z21" s="329"/>
      <c r="AA21" s="329"/>
      <c r="AB21" s="329"/>
      <c r="AC21" s="329"/>
      <c r="AD21" s="329"/>
      <c r="AE21" s="329"/>
      <c r="AF21" s="329"/>
      <c r="AG21" s="329"/>
      <c r="AH21" s="329"/>
      <c r="AI21" s="329"/>
      <c r="AJ21" s="330"/>
      <c r="AK21" s="63"/>
      <c r="AL21" s="37"/>
    </row>
    <row r="22" spans="1:38" s="2" customFormat="1" ht="19.95" customHeight="1" thickBot="1">
      <c r="A22" s="14">
        <f t="shared" si="0"/>
        <v>21</v>
      </c>
      <c r="B22" s="63"/>
      <c r="C22" s="293"/>
      <c r="D22" s="294"/>
      <c r="E22" s="318"/>
      <c r="F22" s="319"/>
      <c r="G22" s="319"/>
      <c r="H22" s="319"/>
      <c r="I22" s="319"/>
      <c r="J22" s="319"/>
      <c r="K22" s="319"/>
      <c r="L22" s="319"/>
      <c r="M22" s="319"/>
      <c r="N22" s="319"/>
      <c r="O22" s="319"/>
      <c r="P22" s="319"/>
      <c r="Q22" s="319"/>
      <c r="R22" s="319"/>
      <c r="S22" s="319"/>
      <c r="T22" s="320"/>
      <c r="U22" s="327"/>
      <c r="V22" s="327"/>
      <c r="W22" s="327"/>
      <c r="X22" s="327"/>
      <c r="Y22" s="327"/>
      <c r="Z22" s="327"/>
      <c r="AA22" s="327"/>
      <c r="AB22" s="327"/>
      <c r="AC22" s="327"/>
      <c r="AD22" s="327"/>
      <c r="AE22" s="327"/>
      <c r="AF22" s="327"/>
      <c r="AG22" s="327"/>
      <c r="AH22" s="327"/>
      <c r="AI22" s="327"/>
      <c r="AJ22" s="328"/>
      <c r="AK22" s="63"/>
      <c r="AL22" s="37"/>
    </row>
    <row r="23" spans="1:38" ht="30" customHeight="1">
      <c r="A23" s="14">
        <f t="shared" si="0"/>
        <v>22</v>
      </c>
      <c r="C23" s="298" t="s">
        <v>19</v>
      </c>
      <c r="D23" s="299"/>
      <c r="E23" s="303"/>
      <c r="F23" s="304"/>
      <c r="G23" s="304"/>
      <c r="H23" s="304"/>
      <c r="I23" s="304"/>
      <c r="J23" s="304"/>
      <c r="K23" s="304"/>
      <c r="L23" s="304"/>
      <c r="M23" s="304"/>
      <c r="N23" s="304"/>
      <c r="O23" s="304"/>
      <c r="P23" s="305"/>
      <c r="Q23" s="135" t="s">
        <v>20</v>
      </c>
      <c r="R23" s="136"/>
      <c r="S23" s="321"/>
      <c r="T23" s="321"/>
      <c r="U23" s="321"/>
      <c r="V23" s="321"/>
      <c r="W23" s="321"/>
      <c r="X23" s="321"/>
      <c r="Y23" s="321"/>
      <c r="Z23" s="321"/>
      <c r="AA23" s="321"/>
      <c r="AB23" s="321"/>
      <c r="AC23" s="321"/>
      <c r="AD23" s="321"/>
      <c r="AE23" s="321"/>
      <c r="AF23" s="321"/>
      <c r="AG23" s="321"/>
      <c r="AH23" s="321"/>
      <c r="AI23" s="321"/>
      <c r="AJ23" s="322"/>
    </row>
    <row r="24" spans="1:38" s="4" customFormat="1" ht="30" customHeight="1">
      <c r="A24" s="14">
        <f t="shared" si="0"/>
        <v>23</v>
      </c>
      <c r="B24" s="64"/>
      <c r="C24" s="300" t="s">
        <v>21</v>
      </c>
      <c r="D24" s="70" t="s">
        <v>22</v>
      </c>
      <c r="E24" s="309"/>
      <c r="F24" s="310"/>
      <c r="G24" s="310"/>
      <c r="H24" s="310"/>
      <c r="I24" s="310"/>
      <c r="J24" s="310"/>
      <c r="K24" s="310"/>
      <c r="L24" s="310"/>
      <c r="M24" s="310"/>
      <c r="N24" s="310"/>
      <c r="O24" s="310"/>
      <c r="P24" s="311"/>
      <c r="Q24" s="137"/>
      <c r="R24" s="138"/>
      <c r="S24" s="323"/>
      <c r="T24" s="323"/>
      <c r="U24" s="323"/>
      <c r="V24" s="323"/>
      <c r="W24" s="323"/>
      <c r="X24" s="323"/>
      <c r="Y24" s="323"/>
      <c r="Z24" s="323"/>
      <c r="AA24" s="323"/>
      <c r="AB24" s="323"/>
      <c r="AC24" s="323"/>
      <c r="AD24" s="323"/>
      <c r="AE24" s="323"/>
      <c r="AF24" s="323"/>
      <c r="AG24" s="323"/>
      <c r="AH24" s="323"/>
      <c r="AI24" s="323"/>
      <c r="AJ24" s="324"/>
      <c r="AK24" s="65"/>
      <c r="AL24" s="38"/>
    </row>
    <row r="25" spans="1:38" ht="30" customHeight="1">
      <c r="A25" s="14">
        <f t="shared" si="0"/>
        <v>24</v>
      </c>
      <c r="C25" s="300"/>
      <c r="D25" s="70" t="s">
        <v>23</v>
      </c>
      <c r="E25" s="309"/>
      <c r="F25" s="310"/>
      <c r="G25" s="310"/>
      <c r="H25" s="310"/>
      <c r="I25" s="310"/>
      <c r="J25" s="310"/>
      <c r="K25" s="310"/>
      <c r="L25" s="310"/>
      <c r="M25" s="310"/>
      <c r="N25" s="310"/>
      <c r="O25" s="310"/>
      <c r="P25" s="311"/>
      <c r="Q25" s="137"/>
      <c r="R25" s="138"/>
      <c r="S25" s="323"/>
      <c r="T25" s="323"/>
      <c r="U25" s="323"/>
      <c r="V25" s="323"/>
      <c r="W25" s="323"/>
      <c r="X25" s="323"/>
      <c r="Y25" s="323"/>
      <c r="Z25" s="323"/>
      <c r="AA25" s="323"/>
      <c r="AB25" s="323"/>
      <c r="AC25" s="323"/>
      <c r="AD25" s="323"/>
      <c r="AE25" s="323"/>
      <c r="AF25" s="323"/>
      <c r="AG25" s="323"/>
      <c r="AH25" s="323"/>
      <c r="AI25" s="323"/>
      <c r="AJ25" s="324"/>
    </row>
    <row r="26" spans="1:38" ht="30" customHeight="1">
      <c r="A26" s="14">
        <f t="shared" si="0"/>
        <v>25</v>
      </c>
      <c r="C26" s="296" t="s">
        <v>24</v>
      </c>
      <c r="D26" s="297"/>
      <c r="E26" s="309"/>
      <c r="F26" s="310"/>
      <c r="G26" s="310"/>
      <c r="H26" s="310"/>
      <c r="I26" s="310"/>
      <c r="J26" s="310"/>
      <c r="K26" s="310"/>
      <c r="L26" s="310"/>
      <c r="M26" s="310"/>
      <c r="N26" s="310"/>
      <c r="O26" s="310"/>
      <c r="P26" s="311"/>
      <c r="Q26" s="137"/>
      <c r="R26" s="138"/>
      <c r="S26" s="323"/>
      <c r="T26" s="323"/>
      <c r="U26" s="323"/>
      <c r="V26" s="323"/>
      <c r="W26" s="323"/>
      <c r="X26" s="323"/>
      <c r="Y26" s="323"/>
      <c r="Z26" s="323"/>
      <c r="AA26" s="323"/>
      <c r="AB26" s="323"/>
      <c r="AC26" s="323"/>
      <c r="AD26" s="323"/>
      <c r="AE26" s="323"/>
      <c r="AF26" s="323"/>
      <c r="AG26" s="323"/>
      <c r="AH26" s="323"/>
      <c r="AI26" s="323"/>
      <c r="AJ26" s="324"/>
    </row>
    <row r="27" spans="1:38" ht="30" customHeight="1">
      <c r="A27" s="14">
        <f t="shared" si="0"/>
        <v>26</v>
      </c>
      <c r="C27" s="296" t="s">
        <v>25</v>
      </c>
      <c r="D27" s="297"/>
      <c r="E27" s="309"/>
      <c r="F27" s="310"/>
      <c r="G27" s="310"/>
      <c r="H27" s="310"/>
      <c r="I27" s="310"/>
      <c r="J27" s="310"/>
      <c r="K27" s="310"/>
      <c r="L27" s="310"/>
      <c r="M27" s="310"/>
      <c r="N27" s="310"/>
      <c r="O27" s="310"/>
      <c r="P27" s="311"/>
      <c r="Q27" s="137"/>
      <c r="R27" s="138"/>
      <c r="S27" s="323"/>
      <c r="T27" s="323"/>
      <c r="U27" s="323"/>
      <c r="V27" s="323"/>
      <c r="W27" s="323"/>
      <c r="X27" s="323"/>
      <c r="Y27" s="323"/>
      <c r="Z27" s="323"/>
      <c r="AA27" s="323"/>
      <c r="AB27" s="323"/>
      <c r="AC27" s="323"/>
      <c r="AD27" s="323"/>
      <c r="AE27" s="323"/>
      <c r="AF27" s="323"/>
      <c r="AG27" s="323"/>
      <c r="AH27" s="323"/>
      <c r="AI27" s="323"/>
      <c r="AJ27" s="324"/>
    </row>
    <row r="28" spans="1:38" ht="30" customHeight="1">
      <c r="A28" s="14">
        <f t="shared" si="0"/>
        <v>27</v>
      </c>
      <c r="C28" s="296" t="s">
        <v>26</v>
      </c>
      <c r="D28" s="297"/>
      <c r="E28" s="312"/>
      <c r="F28" s="313"/>
      <c r="G28" s="313"/>
      <c r="H28" s="313"/>
      <c r="I28" s="313"/>
      <c r="J28" s="313"/>
      <c r="K28" s="313"/>
      <c r="L28" s="313"/>
      <c r="M28" s="313"/>
      <c r="N28" s="313"/>
      <c r="O28" s="313"/>
      <c r="P28" s="314"/>
      <c r="Q28" s="137"/>
      <c r="R28" s="138"/>
      <c r="S28" s="323"/>
      <c r="T28" s="323"/>
      <c r="U28" s="323"/>
      <c r="V28" s="323"/>
      <c r="W28" s="323"/>
      <c r="X28" s="323"/>
      <c r="Y28" s="323"/>
      <c r="Z28" s="323"/>
      <c r="AA28" s="323"/>
      <c r="AB28" s="323"/>
      <c r="AC28" s="323"/>
      <c r="AD28" s="323"/>
      <c r="AE28" s="323"/>
      <c r="AF28" s="323"/>
      <c r="AG28" s="323"/>
      <c r="AH28" s="323"/>
      <c r="AI28" s="323"/>
      <c r="AJ28" s="324"/>
    </row>
    <row r="29" spans="1:38" ht="30" customHeight="1" thickBot="1">
      <c r="A29" s="14">
        <f t="shared" si="0"/>
        <v>28</v>
      </c>
      <c r="C29" s="301" t="s">
        <v>27</v>
      </c>
      <c r="D29" s="302"/>
      <c r="E29" s="306"/>
      <c r="F29" s="307"/>
      <c r="G29" s="307"/>
      <c r="H29" s="307"/>
      <c r="I29" s="307"/>
      <c r="J29" s="307"/>
      <c r="K29" s="307"/>
      <c r="L29" s="307"/>
      <c r="M29" s="307"/>
      <c r="N29" s="307"/>
      <c r="O29" s="307"/>
      <c r="P29" s="308"/>
      <c r="Q29" s="139"/>
      <c r="R29" s="140"/>
      <c r="S29" s="325"/>
      <c r="T29" s="325"/>
      <c r="U29" s="325"/>
      <c r="V29" s="325"/>
      <c r="W29" s="325"/>
      <c r="X29" s="325"/>
      <c r="Y29" s="325"/>
      <c r="Z29" s="325"/>
      <c r="AA29" s="325"/>
      <c r="AB29" s="325"/>
      <c r="AC29" s="325"/>
      <c r="AD29" s="325"/>
      <c r="AE29" s="325"/>
      <c r="AF29" s="325"/>
      <c r="AG29" s="325"/>
      <c r="AH29" s="325"/>
      <c r="AI29" s="325"/>
      <c r="AJ29" s="326"/>
    </row>
    <row r="30" spans="1:38" s="2" customFormat="1" ht="42.75" customHeight="1">
      <c r="A30" s="14">
        <f t="shared" si="0"/>
        <v>29</v>
      </c>
      <c r="B30" s="63"/>
      <c r="C30" s="278" t="s">
        <v>28</v>
      </c>
      <c r="D30" s="279"/>
      <c r="E30" s="288" t="s">
        <v>29</v>
      </c>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90"/>
      <c r="AK30" s="63"/>
      <c r="AL30" s="37"/>
    </row>
    <row r="31" spans="1:38" s="2" customFormat="1" ht="19.5" customHeight="1">
      <c r="A31" s="14">
        <f t="shared" si="0"/>
        <v>30</v>
      </c>
      <c r="B31" s="63"/>
      <c r="C31" s="280"/>
      <c r="D31" s="281"/>
      <c r="E31" s="148" t="s">
        <v>30</v>
      </c>
      <c r="F31" s="148"/>
      <c r="G31" s="148"/>
      <c r="H31" s="148"/>
      <c r="I31" s="148"/>
      <c r="J31" s="148"/>
      <c r="K31" s="148"/>
      <c r="L31" s="148"/>
      <c r="M31" s="148" t="s">
        <v>31</v>
      </c>
      <c r="N31" s="148"/>
      <c r="O31" s="148"/>
      <c r="P31" s="148"/>
      <c r="Q31" s="148"/>
      <c r="R31" s="148"/>
      <c r="S31" s="148"/>
      <c r="T31" s="148"/>
      <c r="U31" s="148" t="s">
        <v>32</v>
      </c>
      <c r="V31" s="148"/>
      <c r="W31" s="148"/>
      <c r="X31" s="148"/>
      <c r="Y31" s="148"/>
      <c r="Z31" s="148"/>
      <c r="AA31" s="148"/>
      <c r="AB31" s="148"/>
      <c r="AC31" s="148" t="s">
        <v>33</v>
      </c>
      <c r="AD31" s="148"/>
      <c r="AE31" s="148"/>
      <c r="AF31" s="148"/>
      <c r="AG31" s="148"/>
      <c r="AH31" s="148"/>
      <c r="AI31" s="148"/>
      <c r="AJ31" s="149"/>
      <c r="AK31" s="63"/>
      <c r="AL31" s="37"/>
    </row>
    <row r="32" spans="1:38" s="2" customFormat="1" ht="21" customHeight="1" thickBot="1">
      <c r="A32" s="14">
        <f t="shared" si="0"/>
        <v>31</v>
      </c>
      <c r="B32" s="63"/>
      <c r="C32" s="282"/>
      <c r="D32" s="283"/>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1"/>
      <c r="AK32" s="63"/>
      <c r="AL32" s="37"/>
    </row>
    <row r="33" spans="1:38" s="2" customFormat="1" ht="15" customHeight="1">
      <c r="A33" s="14">
        <f t="shared" si="0"/>
        <v>32</v>
      </c>
      <c r="B33" s="63"/>
      <c r="C33" s="121" t="s">
        <v>70</v>
      </c>
      <c r="D33" s="122"/>
      <c r="E33" s="127" t="s">
        <v>210</v>
      </c>
      <c r="F33" s="127"/>
      <c r="G33" s="127"/>
      <c r="H33" s="127"/>
      <c r="I33" s="127"/>
      <c r="J33" s="127"/>
      <c r="K33" s="127"/>
      <c r="L33" s="127"/>
      <c r="M33" s="127"/>
      <c r="N33" s="127"/>
      <c r="O33" s="128"/>
      <c r="P33" s="128"/>
      <c r="Q33" s="128"/>
      <c r="R33" s="128"/>
      <c r="S33" s="128"/>
      <c r="T33" s="128"/>
      <c r="U33" s="128"/>
      <c r="V33" s="128"/>
      <c r="W33" s="128"/>
      <c r="X33" s="128"/>
      <c r="Y33" s="128"/>
      <c r="Z33" s="128"/>
      <c r="AA33" s="128"/>
      <c r="AB33" s="128"/>
      <c r="AC33" s="128"/>
      <c r="AD33" s="128"/>
      <c r="AE33" s="128"/>
      <c r="AF33" s="128"/>
      <c r="AG33" s="128"/>
      <c r="AH33" s="128"/>
      <c r="AI33" s="128"/>
      <c r="AJ33" s="129"/>
      <c r="AK33" s="63"/>
      <c r="AL33" s="37"/>
    </row>
    <row r="34" spans="1:38" s="2" customFormat="1" ht="15" customHeight="1">
      <c r="A34" s="14">
        <f t="shared" si="0"/>
        <v>33</v>
      </c>
      <c r="B34" s="63"/>
      <c r="C34" s="123"/>
      <c r="D34" s="124"/>
      <c r="E34" s="71" t="s">
        <v>140</v>
      </c>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3"/>
      <c r="AK34" s="63"/>
      <c r="AL34" s="37"/>
    </row>
    <row r="35" spans="1:38" s="2" customFormat="1" ht="27" customHeight="1" thickBot="1">
      <c r="A35" s="14">
        <f t="shared" si="0"/>
        <v>34</v>
      </c>
      <c r="B35" s="63"/>
      <c r="C35" s="125"/>
      <c r="D35" s="126"/>
      <c r="E35" s="74"/>
      <c r="F35" s="130" t="s">
        <v>137</v>
      </c>
      <c r="G35" s="130"/>
      <c r="H35" s="130"/>
      <c r="I35" s="130"/>
      <c r="J35" s="130"/>
      <c r="K35" s="130"/>
      <c r="L35" s="130"/>
      <c r="M35" s="130"/>
      <c r="N35" s="75"/>
      <c r="O35" s="130" t="s">
        <v>138</v>
      </c>
      <c r="P35" s="130"/>
      <c r="Q35" s="130"/>
      <c r="R35" s="130"/>
      <c r="S35" s="130"/>
      <c r="T35" s="130"/>
      <c r="U35" s="130"/>
      <c r="V35" s="130"/>
      <c r="W35" s="130"/>
      <c r="X35" s="130"/>
      <c r="Y35" s="75"/>
      <c r="Z35" s="130" t="s">
        <v>139</v>
      </c>
      <c r="AA35" s="130"/>
      <c r="AB35" s="130"/>
      <c r="AC35" s="130"/>
      <c r="AD35" s="130"/>
      <c r="AE35" s="130"/>
      <c r="AF35" s="130"/>
      <c r="AG35" s="130"/>
      <c r="AH35" s="130"/>
      <c r="AI35" s="130"/>
      <c r="AJ35" s="131"/>
      <c r="AK35" s="63"/>
      <c r="AL35" s="37">
        <v>1</v>
      </c>
    </row>
    <row r="36" spans="1:38" s="2" customFormat="1" ht="18" customHeight="1">
      <c r="A36" s="14">
        <f t="shared" si="0"/>
        <v>35</v>
      </c>
      <c r="B36" s="63"/>
      <c r="C36" s="144" t="s">
        <v>34</v>
      </c>
      <c r="D36" s="145"/>
      <c r="E36" s="101" t="s">
        <v>35</v>
      </c>
      <c r="F36" s="102"/>
      <c r="G36" s="102"/>
      <c r="H36" s="102"/>
      <c r="I36" s="102"/>
      <c r="J36" s="102"/>
      <c r="K36" s="102"/>
      <c r="L36" s="102"/>
      <c r="M36" s="102"/>
      <c r="N36" s="102"/>
      <c r="O36" s="102"/>
      <c r="P36" s="102"/>
      <c r="Q36" s="105" t="s">
        <v>36</v>
      </c>
      <c r="R36" s="106"/>
      <c r="S36" s="106"/>
      <c r="T36" s="106"/>
      <c r="U36" s="105" t="s">
        <v>37</v>
      </c>
      <c r="V36" s="106"/>
      <c r="W36" s="106"/>
      <c r="X36" s="106"/>
      <c r="Y36" s="105" t="s">
        <v>38</v>
      </c>
      <c r="Z36" s="106"/>
      <c r="AA36" s="106"/>
      <c r="AB36" s="106"/>
      <c r="AC36" s="105" t="s">
        <v>39</v>
      </c>
      <c r="AD36" s="106"/>
      <c r="AE36" s="106"/>
      <c r="AF36" s="106"/>
      <c r="AG36" s="105" t="s">
        <v>40</v>
      </c>
      <c r="AH36" s="106"/>
      <c r="AI36" s="106"/>
      <c r="AJ36" s="153"/>
      <c r="AK36" s="63"/>
      <c r="AL36" s="37"/>
    </row>
    <row r="37" spans="1:38" s="2" customFormat="1" ht="24" customHeight="1" thickBot="1">
      <c r="A37" s="14">
        <f t="shared" si="0"/>
        <v>36</v>
      </c>
      <c r="B37" s="63"/>
      <c r="C37" s="146"/>
      <c r="D37" s="147"/>
      <c r="E37" s="103"/>
      <c r="F37" s="104"/>
      <c r="G37" s="104"/>
      <c r="H37" s="104"/>
      <c r="I37" s="104"/>
      <c r="J37" s="104"/>
      <c r="K37" s="104"/>
      <c r="L37" s="104"/>
      <c r="M37" s="104"/>
      <c r="N37" s="104"/>
      <c r="O37" s="104"/>
      <c r="P37" s="104"/>
      <c r="Q37" s="107"/>
      <c r="R37" s="108"/>
      <c r="S37" s="108"/>
      <c r="T37" s="108"/>
      <c r="U37" s="107"/>
      <c r="V37" s="108"/>
      <c r="W37" s="108"/>
      <c r="X37" s="108"/>
      <c r="Y37" s="107"/>
      <c r="Z37" s="108"/>
      <c r="AA37" s="108"/>
      <c r="AB37" s="108"/>
      <c r="AC37" s="107"/>
      <c r="AD37" s="108"/>
      <c r="AE37" s="108"/>
      <c r="AF37" s="108"/>
      <c r="AG37" s="107"/>
      <c r="AH37" s="108"/>
      <c r="AI37" s="108"/>
      <c r="AJ37" s="132"/>
      <c r="AK37" s="63"/>
      <c r="AL37" s="37"/>
    </row>
    <row r="38" spans="1:38" s="2" customFormat="1" ht="19.5" customHeight="1">
      <c r="A38" s="14">
        <f t="shared" si="0"/>
        <v>37</v>
      </c>
      <c r="B38" s="63"/>
      <c r="C38" s="156" t="s">
        <v>41</v>
      </c>
      <c r="D38" s="117"/>
      <c r="E38" s="284"/>
      <c r="F38" s="285"/>
      <c r="G38" s="285"/>
      <c r="H38" s="285"/>
      <c r="I38" s="285"/>
      <c r="J38" s="285"/>
      <c r="K38" s="286"/>
      <c r="L38" s="115" t="s">
        <v>42</v>
      </c>
      <c r="M38" s="116"/>
      <c r="N38" s="116"/>
      <c r="O38" s="116"/>
      <c r="P38" s="117"/>
      <c r="Q38" s="109"/>
      <c r="R38" s="110"/>
      <c r="S38" s="110"/>
      <c r="T38" s="111"/>
      <c r="U38" s="272" t="s">
        <v>43</v>
      </c>
      <c r="V38" s="272"/>
      <c r="W38" s="272"/>
      <c r="X38" s="272"/>
      <c r="Y38" s="272"/>
      <c r="Z38" s="272"/>
      <c r="AA38" s="272"/>
      <c r="AB38" s="272"/>
      <c r="AC38" s="272"/>
      <c r="AD38" s="272"/>
      <c r="AE38" s="272"/>
      <c r="AF38" s="272"/>
      <c r="AG38" s="272"/>
      <c r="AH38" s="272"/>
      <c r="AI38" s="272"/>
      <c r="AJ38" s="273"/>
      <c r="AK38" s="63"/>
      <c r="AL38" s="37"/>
    </row>
    <row r="39" spans="1:38" s="2" customFormat="1" ht="19.5" customHeight="1" thickBot="1">
      <c r="A39" s="14">
        <f t="shared" si="0"/>
        <v>38</v>
      </c>
      <c r="B39" s="63"/>
      <c r="C39" s="157"/>
      <c r="D39" s="120"/>
      <c r="E39" s="107"/>
      <c r="F39" s="108"/>
      <c r="G39" s="108"/>
      <c r="H39" s="108"/>
      <c r="I39" s="108"/>
      <c r="J39" s="108"/>
      <c r="K39" s="287"/>
      <c r="L39" s="118"/>
      <c r="M39" s="119"/>
      <c r="N39" s="119"/>
      <c r="O39" s="119"/>
      <c r="P39" s="120"/>
      <c r="Q39" s="112"/>
      <c r="R39" s="113"/>
      <c r="S39" s="113"/>
      <c r="T39" s="114"/>
      <c r="U39" s="274"/>
      <c r="V39" s="274"/>
      <c r="W39" s="274"/>
      <c r="X39" s="274"/>
      <c r="Y39" s="274"/>
      <c r="Z39" s="274"/>
      <c r="AA39" s="274"/>
      <c r="AB39" s="274"/>
      <c r="AC39" s="274"/>
      <c r="AD39" s="274"/>
      <c r="AE39" s="274"/>
      <c r="AF39" s="274"/>
      <c r="AG39" s="274"/>
      <c r="AH39" s="274"/>
      <c r="AI39" s="274"/>
      <c r="AJ39" s="275"/>
      <c r="AK39" s="63"/>
      <c r="AL39" s="37"/>
    </row>
    <row r="40" spans="1:38" s="2" customFormat="1" ht="33" customHeight="1">
      <c r="A40" s="14">
        <f t="shared" si="0"/>
        <v>39</v>
      </c>
      <c r="B40" s="63"/>
      <c r="C40" s="276" t="s">
        <v>44</v>
      </c>
      <c r="D40" s="277"/>
      <c r="E40" s="277" t="s">
        <v>45</v>
      </c>
      <c r="F40" s="277"/>
      <c r="G40" s="277"/>
      <c r="H40" s="277"/>
      <c r="I40" s="234"/>
      <c r="J40" s="234"/>
      <c r="K40" s="76" t="s">
        <v>46</v>
      </c>
      <c r="L40" s="236" t="s">
        <v>47</v>
      </c>
      <c r="M40" s="237"/>
      <c r="N40" s="237"/>
      <c r="O40" s="237"/>
      <c r="P40" s="237"/>
      <c r="Q40" s="237"/>
      <c r="R40" s="237"/>
      <c r="S40" s="240">
        <f>I40</f>
        <v>0</v>
      </c>
      <c r="T40" s="228"/>
      <c r="U40" s="77" t="s">
        <v>48</v>
      </c>
      <c r="V40" s="77"/>
      <c r="W40" s="228">
        <f>IF(AL35=2,2,1)</f>
        <v>1</v>
      </c>
      <c r="X40" s="228"/>
      <c r="Y40" s="7" t="s">
        <v>49</v>
      </c>
      <c r="Z40" s="78" t="s">
        <v>50</v>
      </c>
      <c r="AA40" s="227" t="s">
        <v>51</v>
      </c>
      <c r="AB40" s="227"/>
      <c r="AC40" s="228">
        <v>2</v>
      </c>
      <c r="AD40" s="228"/>
      <c r="AE40" s="77" t="s">
        <v>52</v>
      </c>
      <c r="AF40" s="79" t="s">
        <v>53</v>
      </c>
      <c r="AG40" s="229">
        <f>S40*W40+AC40</f>
        <v>2</v>
      </c>
      <c r="AH40" s="229"/>
      <c r="AI40" s="229"/>
      <c r="AJ40" s="80" t="s">
        <v>52</v>
      </c>
      <c r="AK40" s="63"/>
      <c r="AL40" s="46"/>
    </row>
    <row r="41" spans="1:38" s="2" customFormat="1" ht="33" customHeight="1" thickBot="1">
      <c r="A41" s="14">
        <f t="shared" si="0"/>
        <v>40</v>
      </c>
      <c r="B41" s="63"/>
      <c r="C41" s="232" t="s">
        <v>54</v>
      </c>
      <c r="D41" s="233"/>
      <c r="E41" s="233" t="s">
        <v>45</v>
      </c>
      <c r="F41" s="233"/>
      <c r="G41" s="233"/>
      <c r="H41" s="233"/>
      <c r="I41" s="235"/>
      <c r="J41" s="235"/>
      <c r="K41" s="81" t="s">
        <v>55</v>
      </c>
      <c r="L41" s="238" t="s">
        <v>47</v>
      </c>
      <c r="M41" s="239"/>
      <c r="N41" s="239"/>
      <c r="O41" s="239"/>
      <c r="P41" s="239"/>
      <c r="Q41" s="239"/>
      <c r="R41" s="239"/>
      <c r="S41" s="154">
        <f>I41</f>
        <v>0</v>
      </c>
      <c r="T41" s="155"/>
      <c r="U41" s="82" t="s">
        <v>48</v>
      </c>
      <c r="V41" s="83"/>
      <c r="W41" s="152">
        <f>IF(AL35=2,2,1)</f>
        <v>1</v>
      </c>
      <c r="X41" s="152"/>
      <c r="Y41" s="8" t="s">
        <v>49</v>
      </c>
      <c r="Z41" s="84" t="s">
        <v>50</v>
      </c>
      <c r="AA41" s="230" t="s">
        <v>56</v>
      </c>
      <c r="AB41" s="230"/>
      <c r="AC41" s="152">
        <f>ROUNDUP(I41*0.1,0)</f>
        <v>0</v>
      </c>
      <c r="AD41" s="152"/>
      <c r="AE41" s="83" t="s">
        <v>52</v>
      </c>
      <c r="AF41" s="85" t="s">
        <v>53</v>
      </c>
      <c r="AG41" s="231">
        <f>S41*W41+AC41</f>
        <v>0</v>
      </c>
      <c r="AH41" s="231"/>
      <c r="AI41" s="231"/>
      <c r="AJ41" s="86" t="s">
        <v>52</v>
      </c>
      <c r="AK41" s="63"/>
      <c r="AL41" s="46"/>
    </row>
    <row r="42" spans="1:38" s="2" customFormat="1" ht="9.75" customHeight="1" thickBot="1">
      <c r="A42" s="14">
        <f t="shared" si="0"/>
        <v>41</v>
      </c>
      <c r="B42" s="63"/>
      <c r="C42" s="87"/>
      <c r="D42" s="88"/>
      <c r="E42" s="89"/>
      <c r="F42" s="87"/>
      <c r="G42" s="87"/>
      <c r="H42" s="87"/>
      <c r="I42" s="9"/>
      <c r="J42" s="9"/>
      <c r="K42" s="90"/>
      <c r="L42" s="9"/>
      <c r="M42" s="9"/>
      <c r="N42" s="9"/>
      <c r="O42" s="9"/>
      <c r="P42" s="9"/>
      <c r="Q42" s="9"/>
      <c r="R42" s="9"/>
      <c r="S42" s="9"/>
      <c r="T42" s="9"/>
      <c r="U42" s="90"/>
      <c r="V42" s="90"/>
      <c r="W42" s="9"/>
      <c r="X42" s="9"/>
      <c r="Y42" s="10"/>
      <c r="Z42" s="91"/>
      <c r="AA42" s="92"/>
      <c r="AB42" s="92"/>
      <c r="AC42" s="9"/>
      <c r="AD42" s="9"/>
      <c r="AE42" s="90"/>
      <c r="AF42" s="93"/>
      <c r="AG42" s="87"/>
      <c r="AH42" s="87"/>
      <c r="AI42" s="87"/>
      <c r="AJ42" s="90"/>
      <c r="AK42" s="63"/>
      <c r="AL42" s="46"/>
    </row>
    <row r="43" spans="1:38" ht="15" customHeight="1">
      <c r="A43" s="14">
        <f t="shared" si="0"/>
        <v>42</v>
      </c>
      <c r="C43" s="183" t="s">
        <v>129</v>
      </c>
      <c r="D43" s="184"/>
      <c r="E43" s="247" t="s">
        <v>220</v>
      </c>
      <c r="F43" s="248"/>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9"/>
      <c r="AK43" s="60"/>
    </row>
    <row r="44" spans="1:38" ht="19.95" customHeight="1">
      <c r="A44" s="14">
        <f t="shared" si="0"/>
        <v>43</v>
      </c>
      <c r="C44" s="185"/>
      <c r="D44" s="186"/>
      <c r="E44" s="263"/>
      <c r="F44" s="264"/>
      <c r="G44" s="264"/>
      <c r="H44" s="264"/>
      <c r="I44" s="264"/>
      <c r="J44" s="264"/>
      <c r="K44" s="265"/>
      <c r="L44" s="266" t="s">
        <v>229</v>
      </c>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8"/>
      <c r="AL44" s="37">
        <f>E44</f>
        <v>0</v>
      </c>
    </row>
    <row r="45" spans="1:38" ht="19.95" customHeight="1">
      <c r="A45" s="14">
        <f t="shared" si="0"/>
        <v>44</v>
      </c>
      <c r="C45" s="245" t="s">
        <v>130</v>
      </c>
      <c r="D45" s="168"/>
      <c r="E45" s="260" t="s">
        <v>252</v>
      </c>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2"/>
    </row>
    <row r="46" spans="1:38" ht="19.95" customHeight="1">
      <c r="A46" s="14">
        <f t="shared" si="0"/>
        <v>45</v>
      </c>
      <c r="C46" s="169"/>
      <c r="D46" s="170"/>
      <c r="E46" s="263"/>
      <c r="F46" s="264"/>
      <c r="G46" s="264"/>
      <c r="H46" s="264"/>
      <c r="I46" s="264"/>
      <c r="J46" s="264"/>
      <c r="K46" s="265"/>
      <c r="L46" s="269" t="s">
        <v>230</v>
      </c>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1"/>
      <c r="AL46" s="37">
        <f>E46</f>
        <v>0</v>
      </c>
    </row>
    <row r="47" spans="1:38" ht="15" customHeight="1">
      <c r="A47" s="14">
        <f t="shared" si="0"/>
        <v>46</v>
      </c>
      <c r="C47" s="339" t="s">
        <v>57</v>
      </c>
      <c r="D47" s="342" t="s">
        <v>58</v>
      </c>
      <c r="E47" s="344" t="s">
        <v>59</v>
      </c>
      <c r="F47" s="344"/>
      <c r="G47" s="344"/>
      <c r="H47" s="344"/>
      <c r="I47" s="344"/>
      <c r="J47" s="344"/>
      <c r="K47" s="344"/>
      <c r="L47" s="344"/>
      <c r="M47" s="344"/>
      <c r="N47" s="344"/>
      <c r="O47" s="345"/>
      <c r="P47" s="345"/>
      <c r="Q47" s="345"/>
      <c r="R47" s="345"/>
      <c r="S47" s="345"/>
      <c r="T47" s="345"/>
      <c r="U47" s="345"/>
      <c r="V47" s="345"/>
      <c r="W47" s="345"/>
      <c r="X47" s="345"/>
      <c r="Y47" s="345"/>
      <c r="Z47" s="345"/>
      <c r="AA47" s="345"/>
      <c r="AB47" s="345"/>
      <c r="AC47" s="345"/>
      <c r="AD47" s="345"/>
      <c r="AE47" s="345"/>
      <c r="AF47" s="345"/>
      <c r="AG47" s="345"/>
      <c r="AH47" s="345"/>
      <c r="AI47" s="345"/>
      <c r="AJ47" s="346"/>
      <c r="AL47" s="46"/>
    </row>
    <row r="48" spans="1:38" ht="60" customHeight="1" thickBot="1">
      <c r="A48" s="14">
        <f t="shared" si="0"/>
        <v>47</v>
      </c>
      <c r="C48" s="340"/>
      <c r="D48" s="343"/>
      <c r="E48" s="224"/>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6"/>
      <c r="AL48" s="46"/>
    </row>
    <row r="49" spans="1:38" s="2" customFormat="1" ht="15" customHeight="1">
      <c r="A49" s="14">
        <f t="shared" si="0"/>
        <v>48</v>
      </c>
      <c r="B49" s="63"/>
      <c r="C49" s="340"/>
      <c r="D49" s="347" t="s">
        <v>60</v>
      </c>
      <c r="E49" s="251" t="s">
        <v>61</v>
      </c>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9"/>
      <c r="AK49" s="63"/>
      <c r="AL49" s="37"/>
    </row>
    <row r="50" spans="1:38" s="2" customFormat="1" ht="60" customHeight="1" thickBot="1">
      <c r="A50" s="14">
        <f t="shared" si="0"/>
        <v>49</v>
      </c>
      <c r="B50" s="63"/>
      <c r="C50" s="341"/>
      <c r="D50" s="343"/>
      <c r="E50" s="224"/>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6"/>
      <c r="AK50" s="63"/>
      <c r="AL50" s="37"/>
    </row>
    <row r="51" spans="1:38" s="2" customFormat="1" ht="15" customHeight="1">
      <c r="A51" s="14">
        <f t="shared" si="0"/>
        <v>50</v>
      </c>
      <c r="B51" s="63"/>
      <c r="C51" s="245" t="s">
        <v>113</v>
      </c>
      <c r="D51" s="168"/>
      <c r="E51" s="250" t="s">
        <v>62</v>
      </c>
      <c r="F51" s="250"/>
      <c r="G51" s="250"/>
      <c r="H51" s="250"/>
      <c r="I51" s="250"/>
      <c r="J51" s="250"/>
      <c r="K51" s="250"/>
      <c r="L51" s="250"/>
      <c r="M51" s="250"/>
      <c r="N51" s="250"/>
      <c r="O51" s="251"/>
      <c r="P51" s="251"/>
      <c r="Q51" s="251"/>
      <c r="R51" s="251"/>
      <c r="S51" s="251"/>
      <c r="T51" s="251"/>
      <c r="U51" s="251"/>
      <c r="V51" s="251"/>
      <c r="W51" s="251"/>
      <c r="X51" s="251"/>
      <c r="Y51" s="251"/>
      <c r="Z51" s="251"/>
      <c r="AA51" s="251"/>
      <c r="AB51" s="251"/>
      <c r="AC51" s="251"/>
      <c r="AD51" s="251"/>
      <c r="AE51" s="251"/>
      <c r="AF51" s="251"/>
      <c r="AG51" s="251"/>
      <c r="AH51" s="251"/>
      <c r="AI51" s="251"/>
      <c r="AJ51" s="252"/>
      <c r="AK51" s="63"/>
      <c r="AL51" s="37"/>
    </row>
    <row r="52" spans="1:38" s="2" customFormat="1" ht="60" customHeight="1" thickBot="1">
      <c r="A52" s="14">
        <f t="shared" si="0"/>
        <v>51</v>
      </c>
      <c r="B52" s="63"/>
      <c r="C52" s="157"/>
      <c r="D52" s="120"/>
      <c r="E52" s="224"/>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6"/>
      <c r="AK52" s="63"/>
      <c r="AL52" s="37"/>
    </row>
    <row r="53" spans="1:38" s="2" customFormat="1" ht="15" customHeight="1">
      <c r="A53" s="14">
        <f t="shared" si="0"/>
        <v>52</v>
      </c>
      <c r="B53" s="63"/>
      <c r="C53" s="158" t="s">
        <v>114</v>
      </c>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63"/>
      <c r="AL53" s="37"/>
    </row>
    <row r="54" spans="1:38" s="2" customFormat="1" ht="15" customHeight="1" thickBot="1">
      <c r="A54" s="14">
        <f t="shared" si="0"/>
        <v>53</v>
      </c>
      <c r="B54" s="63"/>
      <c r="C54" s="246" t="s">
        <v>302</v>
      </c>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63"/>
      <c r="AL54" s="37"/>
    </row>
    <row r="55" spans="1:38" s="2" customFormat="1" ht="30" customHeight="1">
      <c r="A55" s="14">
        <f t="shared" si="0"/>
        <v>54</v>
      </c>
      <c r="B55" s="63"/>
      <c r="C55" s="300" t="s">
        <v>117</v>
      </c>
      <c r="D55" s="297"/>
      <c r="E55" s="333"/>
      <c r="F55" s="334"/>
      <c r="G55" s="334"/>
      <c r="H55" s="334"/>
      <c r="I55" s="334"/>
      <c r="J55" s="334"/>
      <c r="K55" s="334"/>
      <c r="L55" s="334"/>
      <c r="M55" s="334"/>
      <c r="N55" s="334"/>
      <c r="O55" s="334"/>
      <c r="P55" s="334"/>
      <c r="Q55" s="334"/>
      <c r="R55" s="334"/>
      <c r="S55" s="334"/>
      <c r="T55" s="334"/>
      <c r="U55" s="334"/>
      <c r="V55" s="334"/>
      <c r="W55" s="331" t="s">
        <v>219</v>
      </c>
      <c r="X55" s="331"/>
      <c r="Y55" s="331"/>
      <c r="Z55" s="331"/>
      <c r="AA55" s="331"/>
      <c r="AB55" s="331"/>
      <c r="AC55" s="331"/>
      <c r="AD55" s="331"/>
      <c r="AE55" s="331"/>
      <c r="AF55" s="331"/>
      <c r="AG55" s="331"/>
      <c r="AH55" s="331"/>
      <c r="AI55" s="331"/>
      <c r="AJ55" s="332"/>
      <c r="AK55" s="63"/>
      <c r="AL55" s="46"/>
    </row>
    <row r="56" spans="1:38" s="2" customFormat="1" ht="15" customHeight="1">
      <c r="A56" s="14">
        <f t="shared" si="0"/>
        <v>55</v>
      </c>
      <c r="B56" s="63"/>
      <c r="C56" s="167" t="s">
        <v>63</v>
      </c>
      <c r="D56" s="168"/>
      <c r="E56" s="253" t="s">
        <v>64</v>
      </c>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5"/>
      <c r="AK56" s="63"/>
      <c r="AL56" s="37"/>
    </row>
    <row r="57" spans="1:38" s="2" customFormat="1" ht="19.95" customHeight="1">
      <c r="A57" s="14">
        <f t="shared" si="0"/>
        <v>56</v>
      </c>
      <c r="B57" s="63"/>
      <c r="C57" s="351"/>
      <c r="D57" s="352"/>
      <c r="E57" s="94"/>
      <c r="F57" s="256" t="s">
        <v>65</v>
      </c>
      <c r="G57" s="256"/>
      <c r="H57" s="256"/>
      <c r="I57" s="256"/>
      <c r="J57" s="256"/>
      <c r="K57" s="256"/>
      <c r="L57" s="256"/>
      <c r="M57" s="256"/>
      <c r="N57" s="68"/>
      <c r="O57" s="256" t="s">
        <v>66</v>
      </c>
      <c r="P57" s="256"/>
      <c r="Q57" s="256"/>
      <c r="R57" s="256"/>
      <c r="S57" s="256"/>
      <c r="T57" s="256"/>
      <c r="U57" s="256"/>
      <c r="V57" s="256"/>
      <c r="W57" s="256"/>
      <c r="X57" s="256"/>
      <c r="Y57" s="68"/>
      <c r="Z57" s="256" t="s">
        <v>198</v>
      </c>
      <c r="AA57" s="256"/>
      <c r="AB57" s="256"/>
      <c r="AC57" s="256"/>
      <c r="AD57" s="256"/>
      <c r="AE57" s="256"/>
      <c r="AF57" s="256"/>
      <c r="AG57" s="256"/>
      <c r="AH57" s="256"/>
      <c r="AI57" s="256"/>
      <c r="AJ57" s="257"/>
      <c r="AK57" s="63"/>
      <c r="AL57" s="37">
        <v>6</v>
      </c>
    </row>
    <row r="58" spans="1:38" s="2" customFormat="1" ht="19.95" customHeight="1" thickBot="1">
      <c r="A58" s="14">
        <f t="shared" si="0"/>
        <v>57</v>
      </c>
      <c r="B58" s="63"/>
      <c r="C58" s="157"/>
      <c r="D58" s="120"/>
      <c r="E58" s="95"/>
      <c r="F58" s="258" t="s">
        <v>67</v>
      </c>
      <c r="G58" s="258"/>
      <c r="H58" s="258"/>
      <c r="I58" s="258"/>
      <c r="J58" s="258"/>
      <c r="K58" s="258"/>
      <c r="L58" s="258"/>
      <c r="M58" s="258"/>
      <c r="N58" s="69"/>
      <c r="O58" s="258" t="s">
        <v>68</v>
      </c>
      <c r="P58" s="258"/>
      <c r="Q58" s="258"/>
      <c r="R58" s="258"/>
      <c r="S58" s="258"/>
      <c r="T58" s="258"/>
      <c r="U58" s="258"/>
      <c r="V58" s="258"/>
      <c r="W58" s="258"/>
      <c r="X58" s="258"/>
      <c r="Y58" s="69"/>
      <c r="Z58" s="258" t="s">
        <v>199</v>
      </c>
      <c r="AA58" s="258"/>
      <c r="AB58" s="258"/>
      <c r="AC58" s="258"/>
      <c r="AD58" s="258"/>
      <c r="AE58" s="258"/>
      <c r="AF58" s="258"/>
      <c r="AG58" s="258"/>
      <c r="AH58" s="258"/>
      <c r="AI58" s="258"/>
      <c r="AJ58" s="259"/>
      <c r="AK58" s="63"/>
      <c r="AL58" s="37"/>
    </row>
    <row r="59" spans="1:38" s="2" customFormat="1" ht="15" customHeight="1" thickBot="1">
      <c r="A59" s="14">
        <f t="shared" si="0"/>
        <v>58</v>
      </c>
      <c r="B59" s="63"/>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63"/>
      <c r="AL59" s="37"/>
    </row>
    <row r="60" spans="1:38" s="2" customFormat="1" ht="15" customHeight="1">
      <c r="A60" s="14">
        <f t="shared" si="0"/>
        <v>59</v>
      </c>
      <c r="B60" s="63"/>
      <c r="C60" s="183" t="s">
        <v>69</v>
      </c>
      <c r="D60" s="184"/>
      <c r="E60" s="221" t="s">
        <v>112</v>
      </c>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3"/>
      <c r="AK60" s="63"/>
      <c r="AL60" s="37"/>
    </row>
    <row r="61" spans="1:38" s="2" customFormat="1" ht="60" customHeight="1" thickBot="1">
      <c r="A61" s="14">
        <f t="shared" si="0"/>
        <v>60</v>
      </c>
      <c r="B61" s="63"/>
      <c r="C61" s="219"/>
      <c r="D61" s="220"/>
      <c r="E61" s="224"/>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6"/>
      <c r="AK61" s="63"/>
      <c r="AL61" s="37"/>
    </row>
    <row r="62" spans="1:38" s="2" customFormat="1" ht="15" customHeight="1">
      <c r="A62" s="14">
        <f t="shared" si="0"/>
        <v>61</v>
      </c>
      <c r="B62" s="63"/>
      <c r="C62" s="183" t="s">
        <v>109</v>
      </c>
      <c r="D62" s="184"/>
      <c r="E62" s="335"/>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7"/>
      <c r="AK62" s="63"/>
      <c r="AL62" s="37"/>
    </row>
    <row r="63" spans="1:38" s="2" customFormat="1" ht="60" customHeight="1" thickBot="1">
      <c r="A63" s="14">
        <f t="shared" si="0"/>
        <v>62</v>
      </c>
      <c r="B63" s="63"/>
      <c r="C63" s="219"/>
      <c r="D63" s="220"/>
      <c r="E63" s="224"/>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6"/>
      <c r="AK63" s="63"/>
      <c r="AL63" s="46"/>
    </row>
    <row r="64" spans="1:38" s="2" customFormat="1" ht="12.75" customHeight="1" thickBot="1">
      <c r="A64" s="14">
        <f t="shared" si="0"/>
        <v>63</v>
      </c>
      <c r="B64" s="63"/>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63"/>
      <c r="AL64" s="37"/>
    </row>
    <row r="65" spans="1:38" s="2" customFormat="1" ht="38.25" customHeight="1">
      <c r="A65" s="14">
        <f t="shared" si="0"/>
        <v>64</v>
      </c>
      <c r="B65" s="63"/>
      <c r="C65" s="121" t="s">
        <v>116</v>
      </c>
      <c r="D65" s="122"/>
      <c r="E65" s="241" t="s">
        <v>200</v>
      </c>
      <c r="F65" s="127"/>
      <c r="G65" s="127"/>
      <c r="H65" s="127"/>
      <c r="I65" s="127"/>
      <c r="J65" s="127"/>
      <c r="K65" s="127"/>
      <c r="L65" s="127"/>
      <c r="M65" s="127"/>
      <c r="N65" s="127"/>
      <c r="O65" s="128"/>
      <c r="P65" s="128"/>
      <c r="Q65" s="128"/>
      <c r="R65" s="128"/>
      <c r="S65" s="128"/>
      <c r="T65" s="128"/>
      <c r="U65" s="128"/>
      <c r="V65" s="128"/>
      <c r="W65" s="128"/>
      <c r="X65" s="128"/>
      <c r="Y65" s="128"/>
      <c r="Z65" s="128"/>
      <c r="AA65" s="128"/>
      <c r="AB65" s="128"/>
      <c r="AC65" s="128"/>
      <c r="AD65" s="128"/>
      <c r="AE65" s="128"/>
      <c r="AF65" s="128"/>
      <c r="AG65" s="128"/>
      <c r="AH65" s="128"/>
      <c r="AI65" s="128"/>
      <c r="AJ65" s="129"/>
      <c r="AK65" s="63"/>
      <c r="AL65" s="37"/>
    </row>
    <row r="66" spans="1:38" s="2" customFormat="1" ht="27" customHeight="1" thickBot="1">
      <c r="A66" s="14">
        <f t="shared" si="0"/>
        <v>65</v>
      </c>
      <c r="B66" s="63"/>
      <c r="C66" s="125"/>
      <c r="D66" s="126"/>
      <c r="E66" s="96"/>
      <c r="F66" s="242"/>
      <c r="G66" s="242"/>
      <c r="H66" s="242"/>
      <c r="I66" s="242"/>
      <c r="J66" s="242"/>
      <c r="K66" s="242"/>
      <c r="L66" s="242"/>
      <c r="M66" s="242"/>
      <c r="N66" s="97"/>
      <c r="O66" s="243"/>
      <c r="P66" s="243"/>
      <c r="Q66" s="243"/>
      <c r="R66" s="243"/>
      <c r="S66" s="243"/>
      <c r="T66" s="243"/>
      <c r="U66" s="243"/>
      <c r="V66" s="243"/>
      <c r="W66" s="243"/>
      <c r="X66" s="243"/>
      <c r="Y66" s="97"/>
      <c r="Z66" s="243"/>
      <c r="AA66" s="243"/>
      <c r="AB66" s="243"/>
      <c r="AC66" s="243"/>
      <c r="AD66" s="243"/>
      <c r="AE66" s="243"/>
      <c r="AF66" s="243"/>
      <c r="AG66" s="243"/>
      <c r="AH66" s="243"/>
      <c r="AI66" s="243"/>
      <c r="AJ66" s="244"/>
      <c r="AK66" s="63"/>
      <c r="AL66" s="37" t="b">
        <v>0</v>
      </c>
    </row>
    <row r="67" spans="1:38" s="12" customFormat="1" ht="40.5" customHeight="1">
      <c r="A67" s="14">
        <f t="shared" si="0"/>
        <v>66</v>
      </c>
      <c r="B67" s="98"/>
      <c r="C67" s="141" t="s">
        <v>71</v>
      </c>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98"/>
      <c r="AL67" s="41"/>
    </row>
    <row r="68" spans="1:38" s="12" customFormat="1" ht="18" customHeight="1">
      <c r="A68" s="14">
        <f t="shared" si="0"/>
        <v>67</v>
      </c>
      <c r="B68" s="98"/>
      <c r="C68" s="142" t="s">
        <v>72</v>
      </c>
      <c r="D68" s="142"/>
      <c r="E68" s="141" t="s">
        <v>73</v>
      </c>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98"/>
      <c r="AL68" s="41"/>
    </row>
    <row r="69" spans="1:38" s="12" customFormat="1" ht="18" customHeight="1">
      <c r="A69" s="14">
        <f t="shared" si="0"/>
        <v>68</v>
      </c>
      <c r="B69" s="98"/>
      <c r="C69" s="143" t="s">
        <v>74</v>
      </c>
      <c r="D69" s="143"/>
      <c r="E69" s="218" t="s">
        <v>75</v>
      </c>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98"/>
      <c r="AL69" s="41"/>
    </row>
    <row r="70" spans="1:38" s="11" customFormat="1" ht="18" customHeight="1">
      <c r="A70" s="14">
        <f t="shared" ref="A70:A71" si="1">ROW()-1</f>
        <v>69</v>
      </c>
      <c r="B70" s="99"/>
      <c r="C70" s="100" t="s">
        <v>111</v>
      </c>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99"/>
      <c r="AL70" s="39"/>
    </row>
    <row r="71" spans="1:38" s="12" customFormat="1" ht="37.5" customHeight="1">
      <c r="A71" s="14">
        <f t="shared" si="1"/>
        <v>70</v>
      </c>
      <c r="B71" s="98"/>
      <c r="C71" s="133" t="s">
        <v>115</v>
      </c>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98"/>
      <c r="AL71" s="41"/>
    </row>
    <row r="72" spans="1:38" s="2" customFormat="1" ht="15">
      <c r="A72" s="13"/>
      <c r="B72" s="63"/>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63"/>
      <c r="AL72" s="37"/>
    </row>
  </sheetData>
  <mergeCells count="155">
    <mergeCell ref="C67:AJ67"/>
    <mergeCell ref="C68:D68"/>
    <mergeCell ref="E68:AJ68"/>
    <mergeCell ref="C69:D69"/>
    <mergeCell ref="E69:AJ69"/>
    <mergeCell ref="C71:AJ71"/>
    <mergeCell ref="C64:AJ64"/>
    <mergeCell ref="C65:D66"/>
    <mergeCell ref="E65:AJ65"/>
    <mergeCell ref="F66:M66"/>
    <mergeCell ref="O66:X66"/>
    <mergeCell ref="Z66:AJ66"/>
    <mergeCell ref="Z58:AJ58"/>
    <mergeCell ref="C59:AJ59"/>
    <mergeCell ref="C60:D61"/>
    <mergeCell ref="E60:AJ60"/>
    <mergeCell ref="E61:AJ61"/>
    <mergeCell ref="C62:D63"/>
    <mergeCell ref="E62:AJ63"/>
    <mergeCell ref="C55:D55"/>
    <mergeCell ref="E55:V55"/>
    <mergeCell ref="W55:AJ55"/>
    <mergeCell ref="C56:D58"/>
    <mergeCell ref="E56:AJ56"/>
    <mergeCell ref="F57:M57"/>
    <mergeCell ref="O57:X57"/>
    <mergeCell ref="Z57:AJ57"/>
    <mergeCell ref="F58:M58"/>
    <mergeCell ref="O58:X58"/>
    <mergeCell ref="E50:AJ50"/>
    <mergeCell ref="C51:D52"/>
    <mergeCell ref="E51:AJ51"/>
    <mergeCell ref="E52:AJ52"/>
    <mergeCell ref="C53:AJ53"/>
    <mergeCell ref="C54:AJ54"/>
    <mergeCell ref="C45:D46"/>
    <mergeCell ref="E45:AJ45"/>
    <mergeCell ref="E46:K46"/>
    <mergeCell ref="L46:AJ46"/>
    <mergeCell ref="C47:C50"/>
    <mergeCell ref="D47:D48"/>
    <mergeCell ref="E47:AJ47"/>
    <mergeCell ref="E48:AJ48"/>
    <mergeCell ref="D49:D50"/>
    <mergeCell ref="E49:AJ49"/>
    <mergeCell ref="AC41:AD41"/>
    <mergeCell ref="AG41:AI41"/>
    <mergeCell ref="C43:D44"/>
    <mergeCell ref="E43:AJ43"/>
    <mergeCell ref="E44:K44"/>
    <mergeCell ref="L44:AJ44"/>
    <mergeCell ref="AA40:AB40"/>
    <mergeCell ref="AC40:AD40"/>
    <mergeCell ref="AG40:AI40"/>
    <mergeCell ref="C41:D41"/>
    <mergeCell ref="E41:H41"/>
    <mergeCell ref="I41:J41"/>
    <mergeCell ref="L41:R41"/>
    <mergeCell ref="S41:T41"/>
    <mergeCell ref="W41:X41"/>
    <mergeCell ref="AA41:AB41"/>
    <mergeCell ref="C40:D40"/>
    <mergeCell ref="E40:H40"/>
    <mergeCell ref="I40:J40"/>
    <mergeCell ref="L40:R40"/>
    <mergeCell ref="S40:T40"/>
    <mergeCell ref="W40:X40"/>
    <mergeCell ref="C33:D35"/>
    <mergeCell ref="E33:AJ33"/>
    <mergeCell ref="F35:M35"/>
    <mergeCell ref="O35:X35"/>
    <mergeCell ref="Z35:AJ35"/>
    <mergeCell ref="C38:D39"/>
    <mergeCell ref="E38:K39"/>
    <mergeCell ref="L38:P39"/>
    <mergeCell ref="Q38:T39"/>
    <mergeCell ref="U38:AJ38"/>
    <mergeCell ref="U39:AJ39"/>
    <mergeCell ref="AG36:AJ36"/>
    <mergeCell ref="Q37:T37"/>
    <mergeCell ref="U37:X37"/>
    <mergeCell ref="Y37:AB37"/>
    <mergeCell ref="AC37:AF37"/>
    <mergeCell ref="AG37:AJ37"/>
    <mergeCell ref="C36:D37"/>
    <mergeCell ref="E36:P37"/>
    <mergeCell ref="Q36:T36"/>
    <mergeCell ref="U36:X36"/>
    <mergeCell ref="Y36:AB36"/>
    <mergeCell ref="AC36:AF36"/>
    <mergeCell ref="C30:D32"/>
    <mergeCell ref="E30:AJ30"/>
    <mergeCell ref="E31:L31"/>
    <mergeCell ref="M31:T31"/>
    <mergeCell ref="U31:AB31"/>
    <mergeCell ref="AC31:AJ31"/>
    <mergeCell ref="E32:L32"/>
    <mergeCell ref="M32:T32"/>
    <mergeCell ref="U32:AB32"/>
    <mergeCell ref="AC32:AJ32"/>
    <mergeCell ref="E24:P24"/>
    <mergeCell ref="E25:P25"/>
    <mergeCell ref="C26:D26"/>
    <mergeCell ref="E26:P26"/>
    <mergeCell ref="C27:D27"/>
    <mergeCell ref="E27:P27"/>
    <mergeCell ref="C20:AJ20"/>
    <mergeCell ref="C21:D22"/>
    <mergeCell ref="E21:T22"/>
    <mergeCell ref="U21:AJ21"/>
    <mergeCell ref="U22:AJ22"/>
    <mergeCell ref="C23:D23"/>
    <mergeCell ref="E23:P23"/>
    <mergeCell ref="Q23:R29"/>
    <mergeCell ref="S23:AJ29"/>
    <mergeCell ref="C24:C25"/>
    <mergeCell ref="C28:D28"/>
    <mergeCell ref="E28:P28"/>
    <mergeCell ref="C29:D29"/>
    <mergeCell ref="E29:P29"/>
    <mergeCell ref="C15:D19"/>
    <mergeCell ref="E15:AJ15"/>
    <mergeCell ref="F16:AJ16"/>
    <mergeCell ref="F17:AJ17"/>
    <mergeCell ref="F18:AJ18"/>
    <mergeCell ref="F19:AJ19"/>
    <mergeCell ref="C13:D13"/>
    <mergeCell ref="E13:T13"/>
    <mergeCell ref="U13:AJ13"/>
    <mergeCell ref="C14:D14"/>
    <mergeCell ref="E14:T14"/>
    <mergeCell ref="U14:AJ14"/>
    <mergeCell ref="C8:D9"/>
    <mergeCell ref="E8:T8"/>
    <mergeCell ref="U8:AJ8"/>
    <mergeCell ref="E9:T9"/>
    <mergeCell ref="U9:AJ9"/>
    <mergeCell ref="C10:D12"/>
    <mergeCell ref="F10:T10"/>
    <mergeCell ref="V10:AJ10"/>
    <mergeCell ref="E11:T12"/>
    <mergeCell ref="U11:AJ12"/>
    <mergeCell ref="C6:D6"/>
    <mergeCell ref="E6:T6"/>
    <mergeCell ref="U6:AJ6"/>
    <mergeCell ref="C7:D7"/>
    <mergeCell ref="E7:T7"/>
    <mergeCell ref="U7:AJ7"/>
    <mergeCell ref="C1:AJ1"/>
    <mergeCell ref="C3:D4"/>
    <mergeCell ref="E3:AJ3"/>
    <mergeCell ref="E4:AJ4"/>
    <mergeCell ref="C5:D5"/>
    <mergeCell ref="E5:T5"/>
    <mergeCell ref="U5:AJ5"/>
  </mergeCells>
  <phoneticPr fontId="2"/>
  <conditionalFormatting sqref="I40:J40">
    <cfRule type="expression" dxfId="112" priority="10">
      <formula>FIND("③球根",E21)</formula>
    </cfRule>
  </conditionalFormatting>
  <conditionalFormatting sqref="I41:J41">
    <cfRule type="expression" dxfId="111" priority="11">
      <formula>FIND("③球根",E21)</formula>
    </cfRule>
  </conditionalFormatting>
  <conditionalFormatting sqref="Q38">
    <cfRule type="expression" dxfId="110" priority="7">
      <formula>FIND("③球根",E21)</formula>
    </cfRule>
  </conditionalFormatting>
  <conditionalFormatting sqref="S40:AJ40">
    <cfRule type="expression" dxfId="109" priority="9">
      <formula>FIND("③球根",$E$21)=1</formula>
    </cfRule>
  </conditionalFormatting>
  <conditionalFormatting sqref="S41:AJ41">
    <cfRule type="expression" dxfId="108" priority="8">
      <formula>FIND("③球根",$E$21)=1</formula>
    </cfRule>
  </conditionalFormatting>
  <conditionalFormatting sqref="U22:AI22">
    <cfRule type="expression" dxfId="107" priority="13">
      <formula>FIND("④その他（低木の花木、ハーブ、蔬菜、つる植物等）",E21)</formula>
    </cfRule>
  </conditionalFormatting>
  <conditionalFormatting sqref="U21:AJ21">
    <cfRule type="expression" dxfId="106" priority="12">
      <formula>FIND("④その他（低木の花木、ハーブ、蔬菜、つる植物等）",E21)</formula>
    </cfRule>
  </conditionalFormatting>
  <conditionalFormatting sqref="U38:AJ38">
    <cfRule type="expression" dxfId="105" priority="6">
      <formula>FIND("その他",$Q$38)</formula>
    </cfRule>
  </conditionalFormatting>
  <conditionalFormatting sqref="U38:AJ39">
    <cfRule type="expression" dxfId="104" priority="5">
      <formula>FIND("③球根",$E$21)=1</formula>
    </cfRule>
  </conditionalFormatting>
  <conditionalFormatting sqref="U39:AJ39">
    <cfRule type="expression" dxfId="103" priority="14">
      <formula>FIND("その他",$Q$38)</formula>
    </cfRule>
  </conditionalFormatting>
  <conditionalFormatting sqref="Y37:AB37">
    <cfRule type="expression" dxfId="102" priority="3">
      <formula>FIND("〇",$E$32)</formula>
    </cfRule>
  </conditionalFormatting>
  <conditionalFormatting sqref="AC37:AJ37">
    <cfRule type="expression" dxfId="101" priority="1">
      <formula>FIND("〇",$E$32)</formula>
    </cfRule>
    <cfRule type="expression" dxfId="100" priority="2">
      <formula>FIND("〇",$M$32)</formula>
    </cfRule>
  </conditionalFormatting>
  <conditionalFormatting sqref="AG37:AJ37">
    <cfRule type="expression" dxfId="99" priority="4">
      <formula>FIND("〇",U32)</formula>
    </cfRule>
  </conditionalFormatting>
  <pageMargins left="0.59055118110236227" right="0.59055118110236227" top="0.78740157480314965" bottom="0.59055118110236227" header="0.23622047244094491" footer="0.39370078740157483"/>
  <pageSetup paperSize="9" scale="72" orientation="portrait" r:id="rId1"/>
  <headerFooter>
    <oddHeader>&amp;L&amp;"Arial,太字"&amp;8&amp;K000000
E X P O&amp;"游ゴシック Medium,太字"　&amp;"Arial,太字"2 0 2 7&amp;"游ゴシック Medium,太字"　&amp;"Arial,太字"Y O K O H A M A&amp;"游ゴシック Medium,太字"　&amp;"Arial,太字"J A P A N&amp;R&amp;G</oddHeader>
    <oddFooter>&amp;C&amp;"Arial,標準"&amp;8&amp;P / &amp;N</oddFooter>
  </headerFooter>
  <rowBreaks count="1" manualBreakCount="1">
    <brk id="41" min="1" max="3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60417" r:id="rId5" name="Group Box 8">
              <controlPr defaultSize="0" autoFill="0" autoPict="0">
                <anchor moveWithCells="1">
                  <from>
                    <xdr:col>3</xdr:col>
                    <xdr:colOff>861060</xdr:colOff>
                    <xdr:row>61</xdr:row>
                    <xdr:rowOff>0</xdr:rowOff>
                  </from>
                  <to>
                    <xdr:col>28</xdr:col>
                    <xdr:colOff>175260</xdr:colOff>
                    <xdr:row>62</xdr:row>
                    <xdr:rowOff>175260</xdr:rowOff>
                  </to>
                </anchor>
              </controlPr>
            </control>
          </mc:Choice>
        </mc:AlternateContent>
        <mc:AlternateContent xmlns:mc="http://schemas.openxmlformats.org/markup-compatibility/2006">
          <mc:Choice Requires="x14">
            <control shapeId="60418" r:id="rId6" name="Group Box 7">
              <controlPr defaultSize="0" autoFill="0" autoPict="0">
                <anchor moveWithCells="1">
                  <from>
                    <xdr:col>3</xdr:col>
                    <xdr:colOff>861060</xdr:colOff>
                    <xdr:row>61</xdr:row>
                    <xdr:rowOff>0</xdr:rowOff>
                  </from>
                  <to>
                    <xdr:col>14</xdr:col>
                    <xdr:colOff>22860</xdr:colOff>
                    <xdr:row>62</xdr:row>
                    <xdr:rowOff>175260</xdr:rowOff>
                  </to>
                </anchor>
              </controlPr>
            </control>
          </mc:Choice>
        </mc:AlternateContent>
        <mc:AlternateContent xmlns:mc="http://schemas.openxmlformats.org/markup-compatibility/2006">
          <mc:Choice Requires="x14">
            <control shapeId="60419" r:id="rId7" name="Group Box 5">
              <controlPr defaultSize="0" autoFill="0" autoPict="0">
                <anchor moveWithCells="1">
                  <from>
                    <xdr:col>3</xdr:col>
                    <xdr:colOff>861060</xdr:colOff>
                    <xdr:row>42</xdr:row>
                    <xdr:rowOff>175260</xdr:rowOff>
                  </from>
                  <to>
                    <xdr:col>27</xdr:col>
                    <xdr:colOff>0</xdr:colOff>
                    <xdr:row>46</xdr:row>
                    <xdr:rowOff>60960</xdr:rowOff>
                  </to>
                </anchor>
              </controlPr>
            </control>
          </mc:Choice>
        </mc:AlternateContent>
        <mc:AlternateContent xmlns:mc="http://schemas.openxmlformats.org/markup-compatibility/2006">
          <mc:Choice Requires="x14">
            <control shapeId="60420" r:id="rId8" name="Group Box 4">
              <controlPr defaultSize="0" autoFill="0" autoPict="0">
                <anchor moveWithCells="1">
                  <from>
                    <xdr:col>3</xdr:col>
                    <xdr:colOff>861060</xdr:colOff>
                    <xdr:row>42</xdr:row>
                    <xdr:rowOff>0</xdr:rowOff>
                  </from>
                  <to>
                    <xdr:col>11</xdr:col>
                    <xdr:colOff>175260</xdr:colOff>
                    <xdr:row>43</xdr:row>
                    <xdr:rowOff>175260</xdr:rowOff>
                  </to>
                </anchor>
              </controlPr>
            </control>
          </mc:Choice>
        </mc:AlternateContent>
        <mc:AlternateContent xmlns:mc="http://schemas.openxmlformats.org/markup-compatibility/2006">
          <mc:Choice Requires="x14">
            <control shapeId="60421" r:id="rId9" name="Group Box 3">
              <controlPr defaultSize="0" autoFill="0" autoPict="0">
                <anchor moveWithCells="1">
                  <from>
                    <xdr:col>3</xdr:col>
                    <xdr:colOff>861060</xdr:colOff>
                    <xdr:row>29</xdr:row>
                    <xdr:rowOff>137160</xdr:rowOff>
                  </from>
                  <to>
                    <xdr:col>28</xdr:col>
                    <xdr:colOff>175260</xdr:colOff>
                    <xdr:row>29</xdr:row>
                    <xdr:rowOff>487680</xdr:rowOff>
                  </to>
                </anchor>
              </controlPr>
            </control>
          </mc:Choice>
        </mc:AlternateContent>
        <mc:AlternateContent xmlns:mc="http://schemas.openxmlformats.org/markup-compatibility/2006">
          <mc:Choice Requires="x14">
            <control shapeId="60422" r:id="rId10" name="Group Box 2">
              <controlPr defaultSize="0" autoFill="0" autoPict="0">
                <anchor moveWithCells="1">
                  <from>
                    <xdr:col>3</xdr:col>
                    <xdr:colOff>861060</xdr:colOff>
                    <xdr:row>20</xdr:row>
                    <xdr:rowOff>137160</xdr:rowOff>
                  </from>
                  <to>
                    <xdr:col>23</xdr:col>
                    <xdr:colOff>0</xdr:colOff>
                    <xdr:row>22</xdr:row>
                    <xdr:rowOff>22860</xdr:rowOff>
                  </to>
                </anchor>
              </controlPr>
            </control>
          </mc:Choice>
        </mc:AlternateContent>
        <mc:AlternateContent xmlns:mc="http://schemas.openxmlformats.org/markup-compatibility/2006">
          <mc:Choice Requires="x14">
            <control shapeId="60423" r:id="rId11" name="Option Button 1-4">
              <controlPr defaultSize="0" autoFill="0" autoLine="0" autoPict="0">
                <anchor moveWithCells="1">
                  <from>
                    <xdr:col>4</xdr:col>
                    <xdr:colOff>22860</xdr:colOff>
                    <xdr:row>15</xdr:row>
                    <xdr:rowOff>15240</xdr:rowOff>
                  </from>
                  <to>
                    <xdr:col>5</xdr:col>
                    <xdr:colOff>22860</xdr:colOff>
                    <xdr:row>16</xdr:row>
                    <xdr:rowOff>0</xdr:rowOff>
                  </to>
                </anchor>
              </controlPr>
            </control>
          </mc:Choice>
        </mc:AlternateContent>
        <mc:AlternateContent xmlns:mc="http://schemas.openxmlformats.org/markup-compatibility/2006">
          <mc:Choice Requires="x14">
            <control shapeId="60424" r:id="rId12" name="Option Button 1-3">
              <controlPr defaultSize="0" autoFill="0" autoLine="0" autoPict="0">
                <anchor moveWithCells="1">
                  <from>
                    <xdr:col>4</xdr:col>
                    <xdr:colOff>22860</xdr:colOff>
                    <xdr:row>16</xdr:row>
                    <xdr:rowOff>0</xdr:rowOff>
                  </from>
                  <to>
                    <xdr:col>5</xdr:col>
                    <xdr:colOff>22860</xdr:colOff>
                    <xdr:row>16</xdr:row>
                    <xdr:rowOff>228600</xdr:rowOff>
                  </to>
                </anchor>
              </controlPr>
            </control>
          </mc:Choice>
        </mc:AlternateContent>
        <mc:AlternateContent xmlns:mc="http://schemas.openxmlformats.org/markup-compatibility/2006">
          <mc:Choice Requires="x14">
            <control shapeId="60425" r:id="rId13" name="Option Button 1-2">
              <controlPr defaultSize="0" autoFill="0" autoLine="0" autoPict="0">
                <anchor moveWithCells="1">
                  <from>
                    <xdr:col>4</xdr:col>
                    <xdr:colOff>22860</xdr:colOff>
                    <xdr:row>16</xdr:row>
                    <xdr:rowOff>243840</xdr:rowOff>
                  </from>
                  <to>
                    <xdr:col>5</xdr:col>
                    <xdr:colOff>22860</xdr:colOff>
                    <xdr:row>17</xdr:row>
                    <xdr:rowOff>213360</xdr:rowOff>
                  </to>
                </anchor>
              </controlPr>
            </control>
          </mc:Choice>
        </mc:AlternateContent>
        <mc:AlternateContent xmlns:mc="http://schemas.openxmlformats.org/markup-compatibility/2006">
          <mc:Choice Requires="x14">
            <control shapeId="60426" r:id="rId14" name="Option Button 1-1">
              <controlPr defaultSize="0" autoFill="0" autoLine="0" autoPict="0">
                <anchor moveWithCells="1">
                  <from>
                    <xdr:col>4</xdr:col>
                    <xdr:colOff>22860</xdr:colOff>
                    <xdr:row>18</xdr:row>
                    <xdr:rowOff>22860</xdr:rowOff>
                  </from>
                  <to>
                    <xdr:col>5</xdr:col>
                    <xdr:colOff>22860</xdr:colOff>
                    <xdr:row>19</xdr:row>
                    <xdr:rowOff>0</xdr:rowOff>
                  </to>
                </anchor>
              </controlPr>
            </control>
          </mc:Choice>
        </mc:AlternateContent>
        <mc:AlternateContent xmlns:mc="http://schemas.openxmlformats.org/markup-compatibility/2006">
          <mc:Choice Requires="x14">
            <control shapeId="60427" r:id="rId15" name="該当要件G">
              <controlPr defaultSize="0" autoFill="0" autoPict="0">
                <anchor moveWithCells="1">
                  <from>
                    <xdr:col>3</xdr:col>
                    <xdr:colOff>861060</xdr:colOff>
                    <xdr:row>14</xdr:row>
                    <xdr:rowOff>175260</xdr:rowOff>
                  </from>
                  <to>
                    <xdr:col>7</xdr:col>
                    <xdr:colOff>22860</xdr:colOff>
                    <xdr:row>19</xdr:row>
                    <xdr:rowOff>60960</xdr:rowOff>
                  </to>
                </anchor>
              </controlPr>
            </control>
          </mc:Choice>
        </mc:AlternateContent>
        <mc:AlternateContent xmlns:mc="http://schemas.openxmlformats.org/markup-compatibility/2006">
          <mc:Choice Requires="x14">
            <control shapeId="60428" r:id="rId16" name="Group Box 12">
              <controlPr defaultSize="0" autoFill="0" autoPict="0">
                <anchor moveWithCells="1">
                  <from>
                    <xdr:col>3</xdr:col>
                    <xdr:colOff>861060</xdr:colOff>
                    <xdr:row>42</xdr:row>
                    <xdr:rowOff>0</xdr:rowOff>
                  </from>
                  <to>
                    <xdr:col>28</xdr:col>
                    <xdr:colOff>175260</xdr:colOff>
                    <xdr:row>43</xdr:row>
                    <xdr:rowOff>175260</xdr:rowOff>
                  </to>
                </anchor>
              </controlPr>
            </control>
          </mc:Choice>
        </mc:AlternateContent>
        <mc:AlternateContent xmlns:mc="http://schemas.openxmlformats.org/markup-compatibility/2006">
          <mc:Choice Requires="x14">
            <control shapeId="60429" r:id="rId17" name="Group Box 13">
              <controlPr defaultSize="0" autoFill="0" autoPict="0">
                <anchor moveWithCells="1">
                  <from>
                    <xdr:col>3</xdr:col>
                    <xdr:colOff>861060</xdr:colOff>
                    <xdr:row>37</xdr:row>
                    <xdr:rowOff>137160</xdr:rowOff>
                  </from>
                  <to>
                    <xdr:col>14</xdr:col>
                    <xdr:colOff>22860</xdr:colOff>
                    <xdr:row>39</xdr:row>
                    <xdr:rowOff>22860</xdr:rowOff>
                  </to>
                </anchor>
              </controlPr>
            </control>
          </mc:Choice>
        </mc:AlternateContent>
        <mc:AlternateContent xmlns:mc="http://schemas.openxmlformats.org/markup-compatibility/2006">
          <mc:Choice Requires="x14">
            <control shapeId="60430" r:id="rId18" name="Group Box 14">
              <controlPr defaultSize="0" autoFill="0" autoPict="0">
                <anchor moveWithCells="1">
                  <from>
                    <xdr:col>3</xdr:col>
                    <xdr:colOff>861060</xdr:colOff>
                    <xdr:row>35</xdr:row>
                    <xdr:rowOff>137160</xdr:rowOff>
                  </from>
                  <to>
                    <xdr:col>28</xdr:col>
                    <xdr:colOff>175260</xdr:colOff>
                    <xdr:row>36</xdr:row>
                    <xdr:rowOff>251460</xdr:rowOff>
                  </to>
                </anchor>
              </controlPr>
            </control>
          </mc:Choice>
        </mc:AlternateContent>
        <mc:AlternateContent xmlns:mc="http://schemas.openxmlformats.org/markup-compatibility/2006">
          <mc:Choice Requires="x14">
            <control shapeId="60431" r:id="rId19" name="Group Box 15">
              <controlPr defaultSize="0" autoFill="0" autoPict="0">
                <anchor moveWithCells="1">
                  <from>
                    <xdr:col>3</xdr:col>
                    <xdr:colOff>861060</xdr:colOff>
                    <xdr:row>64</xdr:row>
                    <xdr:rowOff>0</xdr:rowOff>
                  </from>
                  <to>
                    <xdr:col>28</xdr:col>
                    <xdr:colOff>175260</xdr:colOff>
                    <xdr:row>64</xdr:row>
                    <xdr:rowOff>365760</xdr:rowOff>
                  </to>
                </anchor>
              </controlPr>
            </control>
          </mc:Choice>
        </mc:AlternateContent>
        <mc:AlternateContent xmlns:mc="http://schemas.openxmlformats.org/markup-compatibility/2006">
          <mc:Choice Requires="x14">
            <control shapeId="60432" r:id="rId20" name="Group Box 16">
              <controlPr defaultSize="0" autoFill="0" autoPict="0">
                <anchor moveWithCells="1">
                  <from>
                    <xdr:col>3</xdr:col>
                    <xdr:colOff>861060</xdr:colOff>
                    <xdr:row>64</xdr:row>
                    <xdr:rowOff>0</xdr:rowOff>
                  </from>
                  <to>
                    <xdr:col>14</xdr:col>
                    <xdr:colOff>22860</xdr:colOff>
                    <xdr:row>64</xdr:row>
                    <xdr:rowOff>365760</xdr:rowOff>
                  </to>
                </anchor>
              </controlPr>
            </control>
          </mc:Choice>
        </mc:AlternateContent>
        <mc:AlternateContent xmlns:mc="http://schemas.openxmlformats.org/markup-compatibility/2006">
          <mc:Choice Requires="x14">
            <control shapeId="60433" r:id="rId21" name="Group Box 17">
              <controlPr defaultSize="0" autoFill="0" autoPict="0">
                <anchor moveWithCells="1">
                  <from>
                    <xdr:col>3</xdr:col>
                    <xdr:colOff>861060</xdr:colOff>
                    <xdr:row>66</xdr:row>
                    <xdr:rowOff>0</xdr:rowOff>
                  </from>
                  <to>
                    <xdr:col>28</xdr:col>
                    <xdr:colOff>175260</xdr:colOff>
                    <xdr:row>66</xdr:row>
                    <xdr:rowOff>381000</xdr:rowOff>
                  </to>
                </anchor>
              </controlPr>
            </control>
          </mc:Choice>
        </mc:AlternateContent>
        <mc:AlternateContent xmlns:mc="http://schemas.openxmlformats.org/markup-compatibility/2006">
          <mc:Choice Requires="x14">
            <control shapeId="60434" r:id="rId22" name="Group Box 18">
              <controlPr defaultSize="0" autoFill="0" autoPict="0">
                <anchor moveWithCells="1">
                  <from>
                    <xdr:col>3</xdr:col>
                    <xdr:colOff>861060</xdr:colOff>
                    <xdr:row>66</xdr:row>
                    <xdr:rowOff>0</xdr:rowOff>
                  </from>
                  <to>
                    <xdr:col>14</xdr:col>
                    <xdr:colOff>22860</xdr:colOff>
                    <xdr:row>66</xdr:row>
                    <xdr:rowOff>381000</xdr:rowOff>
                  </to>
                </anchor>
              </controlPr>
            </control>
          </mc:Choice>
        </mc:AlternateContent>
        <mc:AlternateContent xmlns:mc="http://schemas.openxmlformats.org/markup-compatibility/2006">
          <mc:Choice Requires="x14">
            <control shapeId="60435" r:id="rId23" name="Group Box 19">
              <controlPr defaultSize="0" autoFill="0" autoPict="0">
                <anchor moveWithCells="1">
                  <from>
                    <xdr:col>3</xdr:col>
                    <xdr:colOff>861060</xdr:colOff>
                    <xdr:row>44</xdr:row>
                    <xdr:rowOff>0</xdr:rowOff>
                  </from>
                  <to>
                    <xdr:col>11</xdr:col>
                    <xdr:colOff>175260</xdr:colOff>
                    <xdr:row>45</xdr:row>
                    <xdr:rowOff>114300</xdr:rowOff>
                  </to>
                </anchor>
              </controlPr>
            </control>
          </mc:Choice>
        </mc:AlternateContent>
        <mc:AlternateContent xmlns:mc="http://schemas.openxmlformats.org/markup-compatibility/2006">
          <mc:Choice Requires="x14">
            <control shapeId="60436" r:id="rId24" name="Group Box 20">
              <controlPr defaultSize="0" autoFill="0" autoPict="0">
                <anchor moveWithCells="1">
                  <from>
                    <xdr:col>3</xdr:col>
                    <xdr:colOff>861060</xdr:colOff>
                    <xdr:row>44</xdr:row>
                    <xdr:rowOff>0</xdr:rowOff>
                  </from>
                  <to>
                    <xdr:col>28</xdr:col>
                    <xdr:colOff>175260</xdr:colOff>
                    <xdr:row>45</xdr:row>
                    <xdr:rowOff>114300</xdr:rowOff>
                  </to>
                </anchor>
              </controlPr>
            </control>
          </mc:Choice>
        </mc:AlternateContent>
        <mc:AlternateContent xmlns:mc="http://schemas.openxmlformats.org/markup-compatibility/2006">
          <mc:Choice Requires="x14">
            <control shapeId="60437" r:id="rId25" name="Check Box 21">
              <controlPr defaultSize="0" autoFill="0" autoLine="0" autoPict="0" altText="">
                <anchor moveWithCells="1">
                  <from>
                    <xdr:col>4</xdr:col>
                    <xdr:colOff>22860</xdr:colOff>
                    <xdr:row>65</xdr:row>
                    <xdr:rowOff>60960</xdr:rowOff>
                  </from>
                  <to>
                    <xdr:col>12</xdr:col>
                    <xdr:colOff>106680</xdr:colOff>
                    <xdr:row>65</xdr:row>
                    <xdr:rowOff>327660</xdr:rowOff>
                  </to>
                </anchor>
              </controlPr>
            </control>
          </mc:Choice>
        </mc:AlternateContent>
        <mc:AlternateContent xmlns:mc="http://schemas.openxmlformats.org/markup-compatibility/2006">
          <mc:Choice Requires="x14">
            <control shapeId="60438" r:id="rId26" name="Option Button 7-3">
              <controlPr defaultSize="0" autoFill="0" autoLine="0" autoPict="0">
                <anchor moveWithCells="1">
                  <from>
                    <xdr:col>3</xdr:col>
                    <xdr:colOff>990600</xdr:colOff>
                    <xdr:row>33</xdr:row>
                    <xdr:rowOff>167640</xdr:rowOff>
                  </from>
                  <to>
                    <xdr:col>4</xdr:col>
                    <xdr:colOff>198120</xdr:colOff>
                    <xdr:row>35</xdr:row>
                    <xdr:rowOff>15240</xdr:rowOff>
                  </to>
                </anchor>
              </controlPr>
            </control>
          </mc:Choice>
        </mc:AlternateContent>
        <mc:AlternateContent xmlns:mc="http://schemas.openxmlformats.org/markup-compatibility/2006">
          <mc:Choice Requires="x14">
            <control shapeId="60439" r:id="rId27" name="Option Button 7-2">
              <controlPr defaultSize="0" autoFill="0" autoLine="0" autoPict="0">
                <anchor moveWithCells="1">
                  <from>
                    <xdr:col>12</xdr:col>
                    <xdr:colOff>205740</xdr:colOff>
                    <xdr:row>33</xdr:row>
                    <xdr:rowOff>175260</xdr:rowOff>
                  </from>
                  <to>
                    <xdr:col>13</xdr:col>
                    <xdr:colOff>205740</xdr:colOff>
                    <xdr:row>35</xdr:row>
                    <xdr:rowOff>22860</xdr:rowOff>
                  </to>
                </anchor>
              </controlPr>
            </control>
          </mc:Choice>
        </mc:AlternateContent>
        <mc:AlternateContent xmlns:mc="http://schemas.openxmlformats.org/markup-compatibility/2006">
          <mc:Choice Requires="x14">
            <control shapeId="60440" r:id="rId28" name="Option Button 7-1">
              <controlPr defaultSize="0" autoFill="0" autoLine="0" autoPict="0">
                <anchor moveWithCells="1">
                  <from>
                    <xdr:col>24</xdr:col>
                    <xdr:colOff>0</xdr:colOff>
                    <xdr:row>33</xdr:row>
                    <xdr:rowOff>175260</xdr:rowOff>
                  </from>
                  <to>
                    <xdr:col>25</xdr:col>
                    <xdr:colOff>0</xdr:colOff>
                    <xdr:row>35</xdr:row>
                    <xdr:rowOff>22860</xdr:rowOff>
                  </to>
                </anchor>
              </controlPr>
            </control>
          </mc:Choice>
        </mc:AlternateContent>
        <mc:AlternateContent xmlns:mc="http://schemas.openxmlformats.org/markup-compatibility/2006">
          <mc:Choice Requires="x14">
            <control shapeId="60441" r:id="rId29" name="審査区画G">
              <controlPr defaultSize="0" autoFill="0" autoPict="0">
                <anchor moveWithCells="1">
                  <from>
                    <xdr:col>3</xdr:col>
                    <xdr:colOff>571500</xdr:colOff>
                    <xdr:row>32</xdr:row>
                    <xdr:rowOff>99060</xdr:rowOff>
                  </from>
                  <to>
                    <xdr:col>38</xdr:col>
                    <xdr:colOff>441960</xdr:colOff>
                    <xdr:row>36</xdr:row>
                    <xdr:rowOff>60960</xdr:rowOff>
                  </to>
                </anchor>
              </controlPr>
            </control>
          </mc:Choice>
        </mc:AlternateContent>
        <mc:AlternateContent xmlns:mc="http://schemas.openxmlformats.org/markup-compatibility/2006">
          <mc:Choice Requires="x14">
            <control shapeId="60442" r:id="rId30" name="Option Button 6-6">
              <controlPr defaultSize="0" autoFill="0" autoLine="0" autoPict="0">
                <anchor moveWithCells="1">
                  <from>
                    <xdr:col>24</xdr:col>
                    <xdr:colOff>60960</xdr:colOff>
                    <xdr:row>56</xdr:row>
                    <xdr:rowOff>243840</xdr:rowOff>
                  </from>
                  <to>
                    <xdr:col>25</xdr:col>
                    <xdr:colOff>60960</xdr:colOff>
                    <xdr:row>57</xdr:row>
                    <xdr:rowOff>213360</xdr:rowOff>
                  </to>
                </anchor>
              </controlPr>
            </control>
          </mc:Choice>
        </mc:AlternateContent>
        <mc:AlternateContent xmlns:mc="http://schemas.openxmlformats.org/markup-compatibility/2006">
          <mc:Choice Requires="x14">
            <control shapeId="60443" r:id="rId31" name="Option Button 6-5">
              <controlPr defaultSize="0" autoFill="0" autoLine="0" autoPict="0">
                <anchor moveWithCells="1">
                  <from>
                    <xdr:col>24</xdr:col>
                    <xdr:colOff>38100</xdr:colOff>
                    <xdr:row>55</xdr:row>
                    <xdr:rowOff>175260</xdr:rowOff>
                  </from>
                  <to>
                    <xdr:col>25</xdr:col>
                    <xdr:colOff>38100</xdr:colOff>
                    <xdr:row>56</xdr:row>
                    <xdr:rowOff>213360</xdr:rowOff>
                  </to>
                </anchor>
              </controlPr>
            </control>
          </mc:Choice>
        </mc:AlternateContent>
        <mc:AlternateContent xmlns:mc="http://schemas.openxmlformats.org/markup-compatibility/2006">
          <mc:Choice Requires="x14">
            <control shapeId="60444" r:id="rId32" name="Option Button 6-4">
              <controlPr defaultSize="0" autoFill="0" autoLine="0" autoPict="0">
                <anchor moveWithCells="1">
                  <from>
                    <xdr:col>13</xdr:col>
                    <xdr:colOff>53340</xdr:colOff>
                    <xdr:row>55</xdr:row>
                    <xdr:rowOff>175260</xdr:rowOff>
                  </from>
                  <to>
                    <xdr:col>14</xdr:col>
                    <xdr:colOff>60960</xdr:colOff>
                    <xdr:row>56</xdr:row>
                    <xdr:rowOff>213360</xdr:rowOff>
                  </to>
                </anchor>
              </controlPr>
            </control>
          </mc:Choice>
        </mc:AlternateContent>
        <mc:AlternateContent xmlns:mc="http://schemas.openxmlformats.org/markup-compatibility/2006">
          <mc:Choice Requires="x14">
            <control shapeId="60445" r:id="rId33" name="Option Button 6-3">
              <controlPr defaultSize="0" autoFill="0" autoLine="0" autoPict="0">
                <anchor moveWithCells="1">
                  <from>
                    <xdr:col>13</xdr:col>
                    <xdr:colOff>53340</xdr:colOff>
                    <xdr:row>56</xdr:row>
                    <xdr:rowOff>243840</xdr:rowOff>
                  </from>
                  <to>
                    <xdr:col>14</xdr:col>
                    <xdr:colOff>60960</xdr:colOff>
                    <xdr:row>57</xdr:row>
                    <xdr:rowOff>213360</xdr:rowOff>
                  </to>
                </anchor>
              </controlPr>
            </control>
          </mc:Choice>
        </mc:AlternateContent>
        <mc:AlternateContent xmlns:mc="http://schemas.openxmlformats.org/markup-compatibility/2006">
          <mc:Choice Requires="x14">
            <control shapeId="60446" r:id="rId34" name="Option Button 6-2">
              <controlPr defaultSize="0" autoFill="0" autoLine="0" autoPict="0">
                <anchor moveWithCells="1">
                  <from>
                    <xdr:col>4</xdr:col>
                    <xdr:colOff>53340</xdr:colOff>
                    <xdr:row>56</xdr:row>
                    <xdr:rowOff>243840</xdr:rowOff>
                  </from>
                  <to>
                    <xdr:col>5</xdr:col>
                    <xdr:colOff>60960</xdr:colOff>
                    <xdr:row>57</xdr:row>
                    <xdr:rowOff>213360</xdr:rowOff>
                  </to>
                </anchor>
              </controlPr>
            </control>
          </mc:Choice>
        </mc:AlternateContent>
        <mc:AlternateContent xmlns:mc="http://schemas.openxmlformats.org/markup-compatibility/2006">
          <mc:Choice Requires="x14">
            <control shapeId="60447" r:id="rId35" name="Option Button 6-1">
              <controlPr defaultSize="0" autoFill="0" autoLine="0" autoPict="0">
                <anchor moveWithCells="1">
                  <from>
                    <xdr:col>4</xdr:col>
                    <xdr:colOff>60960</xdr:colOff>
                    <xdr:row>55</xdr:row>
                    <xdr:rowOff>175260</xdr:rowOff>
                  </from>
                  <to>
                    <xdr:col>5</xdr:col>
                    <xdr:colOff>60960</xdr:colOff>
                    <xdr:row>56</xdr:row>
                    <xdr:rowOff>213360</xdr:rowOff>
                  </to>
                </anchor>
              </controlPr>
            </control>
          </mc:Choice>
        </mc:AlternateContent>
        <mc:AlternateContent xmlns:mc="http://schemas.openxmlformats.org/markup-compatibility/2006">
          <mc:Choice Requires="x14">
            <control shapeId="60448" r:id="rId36" name="供給可能量G">
              <controlPr defaultSize="0" autoFill="0" autoPict="0">
                <anchor moveWithCells="1">
                  <from>
                    <xdr:col>3</xdr:col>
                    <xdr:colOff>861060</xdr:colOff>
                    <xdr:row>55</xdr:row>
                    <xdr:rowOff>175260</xdr:rowOff>
                  </from>
                  <to>
                    <xdr:col>35</xdr:col>
                    <xdr:colOff>106680</xdr:colOff>
                    <xdr:row>58</xdr:row>
                    <xdr:rowOff>60960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5FD2B29F-48C9-4134-899D-0418450EED1D}">
          <x14:formula1>
            <xm:f>'99管理者作業用'!$B$2:$B$3</xm:f>
          </x14:formula1>
          <xm:sqref>E32:AJ32 Q37:AJ37</xm:sqref>
        </x14:dataValidation>
        <x14:dataValidation type="list" allowBlank="1" showInputMessage="1" showErrorMessage="1" xr:uid="{AAE36776-DF4F-4449-9752-D2252DF781CF}">
          <x14:formula1>
            <xm:f>'99管理者作業用'!$E$2:$E$11</xm:f>
          </x14:formula1>
          <xm:sqref>E44:K44</xm:sqref>
        </x14:dataValidation>
        <x14:dataValidation type="list" allowBlank="1" showInputMessage="1" showErrorMessage="1" xr:uid="{F63594DA-E7E5-4E0D-A2B3-08A7A14B1827}">
          <x14:formula1>
            <xm:f>'99管理者作業用'!$A$2:$A$5</xm:f>
          </x14:formula1>
          <xm:sqref>E21:T22</xm:sqref>
        </x14:dataValidation>
        <x14:dataValidation type="list" allowBlank="1" showInputMessage="1" showErrorMessage="1" xr:uid="{DA1CA2CC-C150-415C-BB1C-7E30C40A9839}">
          <x14:formula1>
            <xm:f>'99管理者作業用'!$C$2:$C$3</xm:f>
          </x14:formula1>
          <xm:sqref>E38:K39</xm:sqref>
        </x14:dataValidation>
        <x14:dataValidation type="list" allowBlank="1" showInputMessage="1" showErrorMessage="1" xr:uid="{28319906-5C21-4AAC-B2EB-5676FEB5CCB9}">
          <x14:formula1>
            <xm:f>'99管理者作業用'!$D$2:$D$3</xm:f>
          </x14:formula1>
          <xm:sqref>Q38:T39</xm:sqref>
        </x14:dataValidation>
        <x14:dataValidation type="list" allowBlank="1" showInputMessage="1" showErrorMessage="1" xr:uid="{C2A74A8F-AE12-47C1-BD7A-DF0D016F759B}">
          <x14:formula1>
            <xm:f>'99管理者作業用'!$F$2:$F$7</xm:f>
          </x14:formula1>
          <xm:sqref>E46:K46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81CA7-B144-490E-9C42-0668A7819CB8}">
  <dimension ref="A1:AL72"/>
  <sheetViews>
    <sheetView view="pageBreakPreview" topLeftCell="A27" zoomScale="85" zoomScaleNormal="100" zoomScaleSheetLayoutView="85" zoomScalePageLayoutView="85" workbookViewId="0">
      <selection activeCell="I41" sqref="I41:J41"/>
    </sheetView>
  </sheetViews>
  <sheetFormatPr defaultColWidth="8.69921875" defaultRowHeight="18"/>
  <cols>
    <col min="1" max="1" width="4.69921875" style="14" bestFit="1" customWidth="1"/>
    <col min="2" max="2" width="1" style="61" customWidth="1"/>
    <col min="3" max="3" width="4" style="90" customWidth="1"/>
    <col min="4" max="4" width="13" style="90" customWidth="1"/>
    <col min="5" max="36" width="2.69921875" style="90" customWidth="1"/>
    <col min="37" max="37" width="0.69921875" style="63" customWidth="1"/>
    <col min="38" max="38" width="2.296875" style="37" customWidth="1"/>
    <col min="39" max="16384" width="8.69921875" style="3"/>
  </cols>
  <sheetData>
    <row r="1" spans="1:38" s="1" customFormat="1" ht="30" customHeight="1">
      <c r="A1" s="14" t="s">
        <v>110</v>
      </c>
      <c r="B1" s="59"/>
      <c r="C1" s="159" t="s">
        <v>118</v>
      </c>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60"/>
      <c r="AL1" s="36"/>
    </row>
    <row r="2" spans="1:38" ht="6.75" customHeight="1" thickBot="1">
      <c r="A2" s="14">
        <v>1</v>
      </c>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row>
    <row r="3" spans="1:38" s="4" customFormat="1" ht="15" customHeight="1">
      <c r="A3" s="14">
        <f>ROW()-1</f>
        <v>2</v>
      </c>
      <c r="B3" s="64"/>
      <c r="C3" s="183" t="s">
        <v>0</v>
      </c>
      <c r="D3" s="184"/>
      <c r="E3" s="187"/>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9"/>
      <c r="AK3" s="65"/>
      <c r="AL3" s="38" t="s">
        <v>209</v>
      </c>
    </row>
    <row r="4" spans="1:38" ht="30" customHeight="1">
      <c r="A4" s="14">
        <f t="shared" ref="A4:A69" si="0">ROW()-1</f>
        <v>3</v>
      </c>
      <c r="C4" s="185"/>
      <c r="D4" s="186"/>
      <c r="E4" s="160"/>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2"/>
    </row>
    <row r="5" spans="1:38" ht="34.950000000000003" customHeight="1">
      <c r="A5" s="14">
        <f t="shared" si="0"/>
        <v>4</v>
      </c>
      <c r="C5" s="163" t="s">
        <v>1</v>
      </c>
      <c r="D5" s="164"/>
      <c r="E5" s="180" t="s">
        <v>2</v>
      </c>
      <c r="F5" s="181"/>
      <c r="G5" s="181"/>
      <c r="H5" s="181"/>
      <c r="I5" s="181"/>
      <c r="J5" s="181"/>
      <c r="K5" s="181"/>
      <c r="L5" s="181"/>
      <c r="M5" s="181"/>
      <c r="N5" s="181"/>
      <c r="O5" s="181"/>
      <c r="P5" s="181"/>
      <c r="Q5" s="181"/>
      <c r="R5" s="181"/>
      <c r="S5" s="181"/>
      <c r="T5" s="182"/>
      <c r="U5" s="177" t="s">
        <v>3</v>
      </c>
      <c r="V5" s="178"/>
      <c r="W5" s="178"/>
      <c r="X5" s="178"/>
      <c r="Y5" s="178"/>
      <c r="Z5" s="178"/>
      <c r="AA5" s="178"/>
      <c r="AB5" s="178"/>
      <c r="AC5" s="178"/>
      <c r="AD5" s="178"/>
      <c r="AE5" s="178"/>
      <c r="AF5" s="178"/>
      <c r="AG5" s="178"/>
      <c r="AH5" s="178"/>
      <c r="AI5" s="178"/>
      <c r="AJ5" s="179"/>
    </row>
    <row r="6" spans="1:38" ht="22.2" customHeight="1">
      <c r="A6" s="14">
        <f t="shared" si="0"/>
        <v>5</v>
      </c>
      <c r="C6" s="163" t="s">
        <v>4</v>
      </c>
      <c r="D6" s="164"/>
      <c r="E6" s="190"/>
      <c r="F6" s="191"/>
      <c r="G6" s="191"/>
      <c r="H6" s="191"/>
      <c r="I6" s="191"/>
      <c r="J6" s="191"/>
      <c r="K6" s="191"/>
      <c r="L6" s="191"/>
      <c r="M6" s="191"/>
      <c r="N6" s="191"/>
      <c r="O6" s="191"/>
      <c r="P6" s="191"/>
      <c r="Q6" s="191"/>
      <c r="R6" s="191"/>
      <c r="S6" s="191"/>
      <c r="T6" s="192"/>
      <c r="U6" s="190"/>
      <c r="V6" s="191"/>
      <c r="W6" s="191"/>
      <c r="X6" s="191"/>
      <c r="Y6" s="191"/>
      <c r="Z6" s="191"/>
      <c r="AA6" s="191"/>
      <c r="AB6" s="191"/>
      <c r="AC6" s="191"/>
      <c r="AD6" s="191"/>
      <c r="AE6" s="191"/>
      <c r="AF6" s="191"/>
      <c r="AG6" s="191"/>
      <c r="AH6" s="191"/>
      <c r="AI6" s="191"/>
      <c r="AJ6" s="193"/>
    </row>
    <row r="7" spans="1:38" ht="22.2" customHeight="1">
      <c r="A7" s="14">
        <f t="shared" si="0"/>
        <v>6</v>
      </c>
      <c r="C7" s="165" t="s">
        <v>5</v>
      </c>
      <c r="D7" s="166"/>
      <c r="E7" s="190"/>
      <c r="F7" s="191"/>
      <c r="G7" s="191"/>
      <c r="H7" s="191"/>
      <c r="I7" s="191"/>
      <c r="J7" s="191"/>
      <c r="K7" s="191"/>
      <c r="L7" s="191"/>
      <c r="M7" s="191"/>
      <c r="N7" s="191"/>
      <c r="O7" s="191"/>
      <c r="P7" s="191"/>
      <c r="Q7" s="191"/>
      <c r="R7" s="191"/>
      <c r="S7" s="191"/>
      <c r="T7" s="192"/>
      <c r="U7" s="190"/>
      <c r="V7" s="191"/>
      <c r="W7" s="191"/>
      <c r="X7" s="191"/>
      <c r="Y7" s="191"/>
      <c r="Z7" s="191"/>
      <c r="AA7" s="191"/>
      <c r="AB7" s="191"/>
      <c r="AC7" s="191"/>
      <c r="AD7" s="191"/>
      <c r="AE7" s="191"/>
      <c r="AF7" s="191"/>
      <c r="AG7" s="191"/>
      <c r="AH7" s="191"/>
      <c r="AI7" s="191"/>
      <c r="AJ7" s="193"/>
      <c r="AL7" s="39"/>
    </row>
    <row r="8" spans="1:38" ht="15" customHeight="1">
      <c r="A8" s="14">
        <f t="shared" si="0"/>
        <v>7</v>
      </c>
      <c r="C8" s="167" t="s">
        <v>6</v>
      </c>
      <c r="D8" s="168"/>
      <c r="E8" s="197"/>
      <c r="F8" s="198"/>
      <c r="G8" s="198"/>
      <c r="H8" s="198"/>
      <c r="I8" s="198"/>
      <c r="J8" s="198"/>
      <c r="K8" s="198"/>
      <c r="L8" s="198"/>
      <c r="M8" s="198"/>
      <c r="N8" s="198"/>
      <c r="O8" s="198"/>
      <c r="P8" s="198"/>
      <c r="Q8" s="198"/>
      <c r="R8" s="198"/>
      <c r="S8" s="198"/>
      <c r="T8" s="199"/>
      <c r="U8" s="197"/>
      <c r="V8" s="198"/>
      <c r="W8" s="198"/>
      <c r="X8" s="198"/>
      <c r="Y8" s="198"/>
      <c r="Z8" s="198"/>
      <c r="AA8" s="198"/>
      <c r="AB8" s="198"/>
      <c r="AC8" s="198"/>
      <c r="AD8" s="198"/>
      <c r="AE8" s="198"/>
      <c r="AF8" s="198"/>
      <c r="AG8" s="198"/>
      <c r="AH8" s="198"/>
      <c r="AI8" s="198"/>
      <c r="AJ8" s="216"/>
    </row>
    <row r="9" spans="1:38" ht="30" customHeight="1">
      <c r="A9" s="14">
        <f t="shared" si="0"/>
        <v>8</v>
      </c>
      <c r="C9" s="169"/>
      <c r="D9" s="170"/>
      <c r="E9" s="194"/>
      <c r="F9" s="195"/>
      <c r="G9" s="195"/>
      <c r="H9" s="195"/>
      <c r="I9" s="195"/>
      <c r="J9" s="195"/>
      <c r="K9" s="195"/>
      <c r="L9" s="195"/>
      <c r="M9" s="195"/>
      <c r="N9" s="195"/>
      <c r="O9" s="195"/>
      <c r="P9" s="195"/>
      <c r="Q9" s="195"/>
      <c r="R9" s="195"/>
      <c r="S9" s="195"/>
      <c r="T9" s="196"/>
      <c r="U9" s="194"/>
      <c r="V9" s="195"/>
      <c r="W9" s="195"/>
      <c r="X9" s="195"/>
      <c r="Y9" s="195"/>
      <c r="Z9" s="195"/>
      <c r="AA9" s="195"/>
      <c r="AB9" s="195"/>
      <c r="AC9" s="195"/>
      <c r="AD9" s="195"/>
      <c r="AE9" s="195"/>
      <c r="AF9" s="195"/>
      <c r="AG9" s="195"/>
      <c r="AH9" s="195"/>
      <c r="AI9" s="195"/>
      <c r="AJ9" s="217"/>
    </row>
    <row r="10" spans="1:38" ht="15" customHeight="1">
      <c r="A10" s="14">
        <f t="shared" si="0"/>
        <v>9</v>
      </c>
      <c r="C10" s="171" t="s">
        <v>7</v>
      </c>
      <c r="D10" s="172"/>
      <c r="E10" s="66" t="s">
        <v>8</v>
      </c>
      <c r="F10" s="213"/>
      <c r="G10" s="214"/>
      <c r="H10" s="214"/>
      <c r="I10" s="214"/>
      <c r="J10" s="214"/>
      <c r="K10" s="214"/>
      <c r="L10" s="214"/>
      <c r="M10" s="214"/>
      <c r="N10" s="214"/>
      <c r="O10" s="214"/>
      <c r="P10" s="214"/>
      <c r="Q10" s="214"/>
      <c r="R10" s="214"/>
      <c r="S10" s="214"/>
      <c r="T10" s="215"/>
      <c r="U10" s="67" t="s">
        <v>8</v>
      </c>
      <c r="V10" s="213"/>
      <c r="W10" s="214"/>
      <c r="X10" s="214"/>
      <c r="Y10" s="214"/>
      <c r="Z10" s="214"/>
      <c r="AA10" s="214"/>
      <c r="AB10" s="214"/>
      <c r="AC10" s="214"/>
      <c r="AD10" s="214"/>
      <c r="AE10" s="214"/>
      <c r="AF10" s="214"/>
      <c r="AG10" s="214"/>
      <c r="AH10" s="214"/>
      <c r="AI10" s="214"/>
      <c r="AJ10" s="338"/>
    </row>
    <row r="11" spans="1:38" ht="15" customHeight="1">
      <c r="A11" s="14">
        <f t="shared" si="0"/>
        <v>10</v>
      </c>
      <c r="C11" s="173"/>
      <c r="D11" s="174"/>
      <c r="E11" s="200"/>
      <c r="F11" s="201"/>
      <c r="G11" s="201"/>
      <c r="H11" s="201"/>
      <c r="I11" s="201"/>
      <c r="J11" s="201"/>
      <c r="K11" s="201"/>
      <c r="L11" s="201"/>
      <c r="M11" s="201"/>
      <c r="N11" s="201"/>
      <c r="O11" s="201"/>
      <c r="P11" s="201"/>
      <c r="Q11" s="201"/>
      <c r="R11" s="201"/>
      <c r="S11" s="201"/>
      <c r="T11" s="202"/>
      <c r="U11" s="206"/>
      <c r="V11" s="207"/>
      <c r="W11" s="207"/>
      <c r="X11" s="207"/>
      <c r="Y11" s="207"/>
      <c r="Z11" s="207"/>
      <c r="AA11" s="207"/>
      <c r="AB11" s="207"/>
      <c r="AC11" s="207"/>
      <c r="AD11" s="207"/>
      <c r="AE11" s="207"/>
      <c r="AF11" s="207"/>
      <c r="AG11" s="207"/>
      <c r="AH11" s="207"/>
      <c r="AI11" s="207"/>
      <c r="AJ11" s="208"/>
    </row>
    <row r="12" spans="1:38" ht="22.2" customHeight="1">
      <c r="A12" s="14">
        <f t="shared" si="0"/>
        <v>11</v>
      </c>
      <c r="C12" s="175"/>
      <c r="D12" s="176"/>
      <c r="E12" s="203"/>
      <c r="F12" s="204"/>
      <c r="G12" s="204"/>
      <c r="H12" s="204"/>
      <c r="I12" s="204"/>
      <c r="J12" s="204"/>
      <c r="K12" s="204"/>
      <c r="L12" s="204"/>
      <c r="M12" s="204"/>
      <c r="N12" s="204"/>
      <c r="O12" s="204"/>
      <c r="P12" s="204"/>
      <c r="Q12" s="204"/>
      <c r="R12" s="204"/>
      <c r="S12" s="204"/>
      <c r="T12" s="205"/>
      <c r="U12" s="203"/>
      <c r="V12" s="204"/>
      <c r="W12" s="204"/>
      <c r="X12" s="204"/>
      <c r="Y12" s="204"/>
      <c r="Z12" s="204"/>
      <c r="AA12" s="204"/>
      <c r="AB12" s="204"/>
      <c r="AC12" s="204"/>
      <c r="AD12" s="204"/>
      <c r="AE12" s="204"/>
      <c r="AF12" s="204"/>
      <c r="AG12" s="204"/>
      <c r="AH12" s="204"/>
      <c r="AI12" s="204"/>
      <c r="AJ12" s="209"/>
    </row>
    <row r="13" spans="1:38" ht="22.2" customHeight="1">
      <c r="A13" s="14">
        <f t="shared" si="0"/>
        <v>12</v>
      </c>
      <c r="C13" s="163" t="s">
        <v>9</v>
      </c>
      <c r="D13" s="164"/>
      <c r="E13" s="210"/>
      <c r="F13" s="211"/>
      <c r="G13" s="211"/>
      <c r="H13" s="211"/>
      <c r="I13" s="211"/>
      <c r="J13" s="211"/>
      <c r="K13" s="211"/>
      <c r="L13" s="211"/>
      <c r="M13" s="211"/>
      <c r="N13" s="211"/>
      <c r="O13" s="211"/>
      <c r="P13" s="211"/>
      <c r="Q13" s="211"/>
      <c r="R13" s="211"/>
      <c r="S13" s="211"/>
      <c r="T13" s="212"/>
      <c r="U13" s="210"/>
      <c r="V13" s="353"/>
      <c r="W13" s="353"/>
      <c r="X13" s="353"/>
      <c r="Y13" s="353"/>
      <c r="Z13" s="353"/>
      <c r="AA13" s="353"/>
      <c r="AB13" s="353"/>
      <c r="AC13" s="353"/>
      <c r="AD13" s="353"/>
      <c r="AE13" s="353"/>
      <c r="AF13" s="353"/>
      <c r="AG13" s="353"/>
      <c r="AH13" s="353"/>
      <c r="AI13" s="353"/>
      <c r="AJ13" s="354"/>
      <c r="AL13" s="40"/>
    </row>
    <row r="14" spans="1:38" ht="22.2" customHeight="1">
      <c r="A14" s="14">
        <f t="shared" si="0"/>
        <v>13</v>
      </c>
      <c r="C14" s="295" t="s">
        <v>10</v>
      </c>
      <c r="D14" s="182"/>
      <c r="E14" s="190"/>
      <c r="F14" s="191"/>
      <c r="G14" s="191"/>
      <c r="H14" s="191"/>
      <c r="I14" s="191"/>
      <c r="J14" s="191"/>
      <c r="K14" s="191"/>
      <c r="L14" s="191"/>
      <c r="M14" s="191"/>
      <c r="N14" s="191"/>
      <c r="O14" s="191"/>
      <c r="P14" s="191"/>
      <c r="Q14" s="191"/>
      <c r="R14" s="191"/>
      <c r="S14" s="191"/>
      <c r="T14" s="192"/>
      <c r="U14" s="190"/>
      <c r="V14" s="191"/>
      <c r="W14" s="191"/>
      <c r="X14" s="191"/>
      <c r="Y14" s="191"/>
      <c r="Z14" s="191"/>
      <c r="AA14" s="191"/>
      <c r="AB14" s="191"/>
      <c r="AC14" s="191"/>
      <c r="AD14" s="191"/>
      <c r="AE14" s="191"/>
      <c r="AF14" s="191"/>
      <c r="AG14" s="191"/>
      <c r="AH14" s="191"/>
      <c r="AI14" s="191"/>
      <c r="AJ14" s="193"/>
      <c r="AL14" s="40"/>
    </row>
    <row r="15" spans="1:38" s="2" customFormat="1" ht="15" customHeight="1">
      <c r="A15" s="14">
        <f t="shared" si="0"/>
        <v>14</v>
      </c>
      <c r="B15" s="63"/>
      <c r="C15" s="171" t="s">
        <v>11</v>
      </c>
      <c r="D15" s="172"/>
      <c r="E15" s="253" t="s">
        <v>12</v>
      </c>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5"/>
      <c r="AK15" s="63"/>
      <c r="AL15" s="37"/>
    </row>
    <row r="16" spans="1:38" s="2" customFormat="1" ht="19.95" customHeight="1">
      <c r="A16" s="14">
        <f t="shared" si="0"/>
        <v>15</v>
      </c>
      <c r="B16" s="63"/>
      <c r="C16" s="173"/>
      <c r="D16" s="174"/>
      <c r="E16" s="68"/>
      <c r="F16" s="256" t="s">
        <v>13</v>
      </c>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7"/>
      <c r="AK16" s="63"/>
      <c r="AL16" s="37">
        <v>1</v>
      </c>
    </row>
    <row r="17" spans="1:38" s="2" customFormat="1" ht="19.95" customHeight="1">
      <c r="A17" s="14">
        <f t="shared" si="0"/>
        <v>16</v>
      </c>
      <c r="B17" s="63"/>
      <c r="C17" s="173"/>
      <c r="D17" s="174"/>
      <c r="E17" s="68"/>
      <c r="F17" s="256" t="s">
        <v>14</v>
      </c>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7"/>
      <c r="AK17" s="63"/>
      <c r="AL17" s="37"/>
    </row>
    <row r="18" spans="1:38" s="2" customFormat="1" ht="19.95" customHeight="1">
      <c r="A18" s="14">
        <f t="shared" si="0"/>
        <v>17</v>
      </c>
      <c r="B18" s="63"/>
      <c r="C18" s="173"/>
      <c r="D18" s="174"/>
      <c r="E18" s="68"/>
      <c r="F18" s="256" t="s">
        <v>15</v>
      </c>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7"/>
      <c r="AK18" s="63"/>
      <c r="AL18" s="37"/>
    </row>
    <row r="19" spans="1:38" s="2" customFormat="1" ht="19.95" customHeight="1" thickBot="1">
      <c r="A19" s="14">
        <f t="shared" si="0"/>
        <v>18</v>
      </c>
      <c r="B19" s="63"/>
      <c r="C19" s="293"/>
      <c r="D19" s="294"/>
      <c r="E19" s="69"/>
      <c r="F19" s="258" t="s">
        <v>16</v>
      </c>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9"/>
      <c r="AK19" s="63"/>
      <c r="AL19" s="37"/>
    </row>
    <row r="20" spans="1:38" s="2" customFormat="1" ht="13.5" customHeight="1" thickBot="1">
      <c r="A20" s="14">
        <f t="shared" si="0"/>
        <v>19</v>
      </c>
      <c r="B20" s="63"/>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63"/>
      <c r="AL20" s="37"/>
    </row>
    <row r="21" spans="1:38" s="2" customFormat="1" ht="18" customHeight="1">
      <c r="A21" s="14">
        <f t="shared" si="0"/>
        <v>20</v>
      </c>
      <c r="B21" s="63"/>
      <c r="C21" s="291" t="s">
        <v>17</v>
      </c>
      <c r="D21" s="292"/>
      <c r="E21" s="315" t="s">
        <v>165</v>
      </c>
      <c r="F21" s="316"/>
      <c r="G21" s="316"/>
      <c r="H21" s="316"/>
      <c r="I21" s="316"/>
      <c r="J21" s="316"/>
      <c r="K21" s="316"/>
      <c r="L21" s="316"/>
      <c r="M21" s="316"/>
      <c r="N21" s="316"/>
      <c r="O21" s="316"/>
      <c r="P21" s="316"/>
      <c r="Q21" s="316"/>
      <c r="R21" s="316"/>
      <c r="S21" s="316"/>
      <c r="T21" s="317"/>
      <c r="U21" s="329" t="s">
        <v>18</v>
      </c>
      <c r="V21" s="329"/>
      <c r="W21" s="329"/>
      <c r="X21" s="329"/>
      <c r="Y21" s="329"/>
      <c r="Z21" s="329"/>
      <c r="AA21" s="329"/>
      <c r="AB21" s="329"/>
      <c r="AC21" s="329"/>
      <c r="AD21" s="329"/>
      <c r="AE21" s="329"/>
      <c r="AF21" s="329"/>
      <c r="AG21" s="329"/>
      <c r="AH21" s="329"/>
      <c r="AI21" s="329"/>
      <c r="AJ21" s="330"/>
      <c r="AK21" s="63"/>
      <c r="AL21" s="37"/>
    </row>
    <row r="22" spans="1:38" s="2" customFormat="1" ht="19.95" customHeight="1" thickBot="1">
      <c r="A22" s="14">
        <f t="shared" si="0"/>
        <v>21</v>
      </c>
      <c r="B22" s="63"/>
      <c r="C22" s="293"/>
      <c r="D22" s="294"/>
      <c r="E22" s="318"/>
      <c r="F22" s="319"/>
      <c r="G22" s="319"/>
      <c r="H22" s="319"/>
      <c r="I22" s="319"/>
      <c r="J22" s="319"/>
      <c r="K22" s="319"/>
      <c r="L22" s="319"/>
      <c r="M22" s="319"/>
      <c r="N22" s="319"/>
      <c r="O22" s="319"/>
      <c r="P22" s="319"/>
      <c r="Q22" s="319"/>
      <c r="R22" s="319"/>
      <c r="S22" s="319"/>
      <c r="T22" s="320"/>
      <c r="U22" s="327"/>
      <c r="V22" s="327"/>
      <c r="W22" s="327"/>
      <c r="X22" s="327"/>
      <c r="Y22" s="327"/>
      <c r="Z22" s="327"/>
      <c r="AA22" s="327"/>
      <c r="AB22" s="327"/>
      <c r="AC22" s="327"/>
      <c r="AD22" s="327"/>
      <c r="AE22" s="327"/>
      <c r="AF22" s="327"/>
      <c r="AG22" s="327"/>
      <c r="AH22" s="327"/>
      <c r="AI22" s="327"/>
      <c r="AJ22" s="328"/>
      <c r="AK22" s="63"/>
      <c r="AL22" s="37"/>
    </row>
    <row r="23" spans="1:38" ht="30" customHeight="1">
      <c r="A23" s="14">
        <f t="shared" si="0"/>
        <v>22</v>
      </c>
      <c r="C23" s="298" t="s">
        <v>19</v>
      </c>
      <c r="D23" s="299"/>
      <c r="E23" s="303"/>
      <c r="F23" s="304"/>
      <c r="G23" s="304"/>
      <c r="H23" s="304"/>
      <c r="I23" s="304"/>
      <c r="J23" s="304"/>
      <c r="K23" s="304"/>
      <c r="L23" s="304"/>
      <c r="M23" s="304"/>
      <c r="N23" s="304"/>
      <c r="O23" s="304"/>
      <c r="P23" s="305"/>
      <c r="Q23" s="135" t="s">
        <v>20</v>
      </c>
      <c r="R23" s="136"/>
      <c r="S23" s="321"/>
      <c r="T23" s="321"/>
      <c r="U23" s="321"/>
      <c r="V23" s="321"/>
      <c r="W23" s="321"/>
      <c r="X23" s="321"/>
      <c r="Y23" s="321"/>
      <c r="Z23" s="321"/>
      <c r="AA23" s="321"/>
      <c r="AB23" s="321"/>
      <c r="AC23" s="321"/>
      <c r="AD23" s="321"/>
      <c r="AE23" s="321"/>
      <c r="AF23" s="321"/>
      <c r="AG23" s="321"/>
      <c r="AH23" s="321"/>
      <c r="AI23" s="321"/>
      <c r="AJ23" s="322"/>
    </row>
    <row r="24" spans="1:38" s="4" customFormat="1" ht="30" customHeight="1">
      <c r="A24" s="14">
        <f t="shared" si="0"/>
        <v>23</v>
      </c>
      <c r="B24" s="64"/>
      <c r="C24" s="300" t="s">
        <v>21</v>
      </c>
      <c r="D24" s="70" t="s">
        <v>22</v>
      </c>
      <c r="E24" s="309"/>
      <c r="F24" s="310"/>
      <c r="G24" s="310"/>
      <c r="H24" s="310"/>
      <c r="I24" s="310"/>
      <c r="J24" s="310"/>
      <c r="K24" s="310"/>
      <c r="L24" s="310"/>
      <c r="M24" s="310"/>
      <c r="N24" s="310"/>
      <c r="O24" s="310"/>
      <c r="P24" s="311"/>
      <c r="Q24" s="137"/>
      <c r="R24" s="138"/>
      <c r="S24" s="323"/>
      <c r="T24" s="323"/>
      <c r="U24" s="323"/>
      <c r="V24" s="323"/>
      <c r="W24" s="323"/>
      <c r="X24" s="323"/>
      <c r="Y24" s="323"/>
      <c r="Z24" s="323"/>
      <c r="AA24" s="323"/>
      <c r="AB24" s="323"/>
      <c r="AC24" s="323"/>
      <c r="AD24" s="323"/>
      <c r="AE24" s="323"/>
      <c r="AF24" s="323"/>
      <c r="AG24" s="323"/>
      <c r="AH24" s="323"/>
      <c r="AI24" s="323"/>
      <c r="AJ24" s="324"/>
      <c r="AK24" s="65"/>
      <c r="AL24" s="38"/>
    </row>
    <row r="25" spans="1:38" ht="30" customHeight="1">
      <c r="A25" s="14">
        <f t="shared" si="0"/>
        <v>24</v>
      </c>
      <c r="C25" s="300"/>
      <c r="D25" s="70" t="s">
        <v>23</v>
      </c>
      <c r="E25" s="309"/>
      <c r="F25" s="310"/>
      <c r="G25" s="310"/>
      <c r="H25" s="310"/>
      <c r="I25" s="310"/>
      <c r="J25" s="310"/>
      <c r="K25" s="310"/>
      <c r="L25" s="310"/>
      <c r="M25" s="310"/>
      <c r="N25" s="310"/>
      <c r="O25" s="310"/>
      <c r="P25" s="311"/>
      <c r="Q25" s="137"/>
      <c r="R25" s="138"/>
      <c r="S25" s="323"/>
      <c r="T25" s="323"/>
      <c r="U25" s="323"/>
      <c r="V25" s="323"/>
      <c r="W25" s="323"/>
      <c r="X25" s="323"/>
      <c r="Y25" s="323"/>
      <c r="Z25" s="323"/>
      <c r="AA25" s="323"/>
      <c r="AB25" s="323"/>
      <c r="AC25" s="323"/>
      <c r="AD25" s="323"/>
      <c r="AE25" s="323"/>
      <c r="AF25" s="323"/>
      <c r="AG25" s="323"/>
      <c r="AH25" s="323"/>
      <c r="AI25" s="323"/>
      <c r="AJ25" s="324"/>
    </row>
    <row r="26" spans="1:38" ht="30" customHeight="1">
      <c r="A26" s="14">
        <f t="shared" si="0"/>
        <v>25</v>
      </c>
      <c r="C26" s="296" t="s">
        <v>24</v>
      </c>
      <c r="D26" s="297"/>
      <c r="E26" s="309"/>
      <c r="F26" s="310"/>
      <c r="G26" s="310"/>
      <c r="H26" s="310"/>
      <c r="I26" s="310"/>
      <c r="J26" s="310"/>
      <c r="K26" s="310"/>
      <c r="L26" s="310"/>
      <c r="M26" s="310"/>
      <c r="N26" s="310"/>
      <c r="O26" s="310"/>
      <c r="P26" s="311"/>
      <c r="Q26" s="137"/>
      <c r="R26" s="138"/>
      <c r="S26" s="323"/>
      <c r="T26" s="323"/>
      <c r="U26" s="323"/>
      <c r="V26" s="323"/>
      <c r="W26" s="323"/>
      <c r="X26" s="323"/>
      <c r="Y26" s="323"/>
      <c r="Z26" s="323"/>
      <c r="AA26" s="323"/>
      <c r="AB26" s="323"/>
      <c r="AC26" s="323"/>
      <c r="AD26" s="323"/>
      <c r="AE26" s="323"/>
      <c r="AF26" s="323"/>
      <c r="AG26" s="323"/>
      <c r="AH26" s="323"/>
      <c r="AI26" s="323"/>
      <c r="AJ26" s="324"/>
    </row>
    <row r="27" spans="1:38" ht="30" customHeight="1">
      <c r="A27" s="14">
        <f t="shared" si="0"/>
        <v>26</v>
      </c>
      <c r="C27" s="296" t="s">
        <v>25</v>
      </c>
      <c r="D27" s="297"/>
      <c r="E27" s="309"/>
      <c r="F27" s="310"/>
      <c r="G27" s="310"/>
      <c r="H27" s="310"/>
      <c r="I27" s="310"/>
      <c r="J27" s="310"/>
      <c r="K27" s="310"/>
      <c r="L27" s="310"/>
      <c r="M27" s="310"/>
      <c r="N27" s="310"/>
      <c r="O27" s="310"/>
      <c r="P27" s="311"/>
      <c r="Q27" s="137"/>
      <c r="R27" s="138"/>
      <c r="S27" s="323"/>
      <c r="T27" s="323"/>
      <c r="U27" s="323"/>
      <c r="V27" s="323"/>
      <c r="W27" s="323"/>
      <c r="X27" s="323"/>
      <c r="Y27" s="323"/>
      <c r="Z27" s="323"/>
      <c r="AA27" s="323"/>
      <c r="AB27" s="323"/>
      <c r="AC27" s="323"/>
      <c r="AD27" s="323"/>
      <c r="AE27" s="323"/>
      <c r="AF27" s="323"/>
      <c r="AG27" s="323"/>
      <c r="AH27" s="323"/>
      <c r="AI27" s="323"/>
      <c r="AJ27" s="324"/>
    </row>
    <row r="28" spans="1:38" ht="30" customHeight="1">
      <c r="A28" s="14">
        <f t="shared" si="0"/>
        <v>27</v>
      </c>
      <c r="C28" s="296" t="s">
        <v>26</v>
      </c>
      <c r="D28" s="297"/>
      <c r="E28" s="312"/>
      <c r="F28" s="313"/>
      <c r="G28" s="313"/>
      <c r="H28" s="313"/>
      <c r="I28" s="313"/>
      <c r="J28" s="313"/>
      <c r="K28" s="313"/>
      <c r="L28" s="313"/>
      <c r="M28" s="313"/>
      <c r="N28" s="313"/>
      <c r="O28" s="313"/>
      <c r="P28" s="314"/>
      <c r="Q28" s="137"/>
      <c r="R28" s="138"/>
      <c r="S28" s="323"/>
      <c r="T28" s="323"/>
      <c r="U28" s="323"/>
      <c r="V28" s="323"/>
      <c r="W28" s="323"/>
      <c r="X28" s="323"/>
      <c r="Y28" s="323"/>
      <c r="Z28" s="323"/>
      <c r="AA28" s="323"/>
      <c r="AB28" s="323"/>
      <c r="AC28" s="323"/>
      <c r="AD28" s="323"/>
      <c r="AE28" s="323"/>
      <c r="AF28" s="323"/>
      <c r="AG28" s="323"/>
      <c r="AH28" s="323"/>
      <c r="AI28" s="323"/>
      <c r="AJ28" s="324"/>
    </row>
    <row r="29" spans="1:38" ht="30" customHeight="1" thickBot="1">
      <c r="A29" s="14">
        <f t="shared" si="0"/>
        <v>28</v>
      </c>
      <c r="C29" s="301" t="s">
        <v>27</v>
      </c>
      <c r="D29" s="302"/>
      <c r="E29" s="306"/>
      <c r="F29" s="307"/>
      <c r="G29" s="307"/>
      <c r="H29" s="307"/>
      <c r="I29" s="307"/>
      <c r="J29" s="307"/>
      <c r="K29" s="307"/>
      <c r="L29" s="307"/>
      <c r="M29" s="307"/>
      <c r="N29" s="307"/>
      <c r="O29" s="307"/>
      <c r="P29" s="308"/>
      <c r="Q29" s="139"/>
      <c r="R29" s="140"/>
      <c r="S29" s="325"/>
      <c r="T29" s="325"/>
      <c r="U29" s="325"/>
      <c r="V29" s="325"/>
      <c r="W29" s="325"/>
      <c r="X29" s="325"/>
      <c r="Y29" s="325"/>
      <c r="Z29" s="325"/>
      <c r="AA29" s="325"/>
      <c r="AB29" s="325"/>
      <c r="AC29" s="325"/>
      <c r="AD29" s="325"/>
      <c r="AE29" s="325"/>
      <c r="AF29" s="325"/>
      <c r="AG29" s="325"/>
      <c r="AH29" s="325"/>
      <c r="AI29" s="325"/>
      <c r="AJ29" s="326"/>
    </row>
    <row r="30" spans="1:38" s="2" customFormat="1" ht="42.75" customHeight="1">
      <c r="A30" s="14">
        <f t="shared" si="0"/>
        <v>29</v>
      </c>
      <c r="B30" s="63"/>
      <c r="C30" s="278" t="s">
        <v>28</v>
      </c>
      <c r="D30" s="279"/>
      <c r="E30" s="288" t="s">
        <v>29</v>
      </c>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90"/>
      <c r="AK30" s="63"/>
      <c r="AL30" s="37"/>
    </row>
    <row r="31" spans="1:38" s="2" customFormat="1" ht="19.5" customHeight="1">
      <c r="A31" s="14">
        <f t="shared" si="0"/>
        <v>30</v>
      </c>
      <c r="B31" s="63"/>
      <c r="C31" s="280"/>
      <c r="D31" s="281"/>
      <c r="E31" s="148" t="s">
        <v>30</v>
      </c>
      <c r="F31" s="148"/>
      <c r="G31" s="148"/>
      <c r="H31" s="148"/>
      <c r="I31" s="148"/>
      <c r="J31" s="148"/>
      <c r="K31" s="148"/>
      <c r="L31" s="148"/>
      <c r="M31" s="148" t="s">
        <v>31</v>
      </c>
      <c r="N31" s="148"/>
      <c r="O31" s="148"/>
      <c r="P31" s="148"/>
      <c r="Q31" s="148"/>
      <c r="R31" s="148"/>
      <c r="S31" s="148"/>
      <c r="T31" s="148"/>
      <c r="U31" s="148" t="s">
        <v>32</v>
      </c>
      <c r="V31" s="148"/>
      <c r="W31" s="148"/>
      <c r="X31" s="148"/>
      <c r="Y31" s="148"/>
      <c r="Z31" s="148"/>
      <c r="AA31" s="148"/>
      <c r="AB31" s="148"/>
      <c r="AC31" s="148" t="s">
        <v>33</v>
      </c>
      <c r="AD31" s="148"/>
      <c r="AE31" s="148"/>
      <c r="AF31" s="148"/>
      <c r="AG31" s="148"/>
      <c r="AH31" s="148"/>
      <c r="AI31" s="148"/>
      <c r="AJ31" s="149"/>
      <c r="AK31" s="63"/>
      <c r="AL31" s="37"/>
    </row>
    <row r="32" spans="1:38" s="2" customFormat="1" ht="21" customHeight="1" thickBot="1">
      <c r="A32" s="14">
        <f t="shared" si="0"/>
        <v>31</v>
      </c>
      <c r="B32" s="63"/>
      <c r="C32" s="282"/>
      <c r="D32" s="283"/>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1"/>
      <c r="AK32" s="63"/>
      <c r="AL32" s="37"/>
    </row>
    <row r="33" spans="1:38" s="2" customFormat="1" ht="15" customHeight="1">
      <c r="A33" s="14">
        <f t="shared" si="0"/>
        <v>32</v>
      </c>
      <c r="B33" s="63"/>
      <c r="C33" s="121" t="s">
        <v>70</v>
      </c>
      <c r="D33" s="122"/>
      <c r="E33" s="127" t="s">
        <v>210</v>
      </c>
      <c r="F33" s="127"/>
      <c r="G33" s="127"/>
      <c r="H33" s="127"/>
      <c r="I33" s="127"/>
      <c r="J33" s="127"/>
      <c r="K33" s="127"/>
      <c r="L33" s="127"/>
      <c r="M33" s="127"/>
      <c r="N33" s="127"/>
      <c r="O33" s="128"/>
      <c r="P33" s="128"/>
      <c r="Q33" s="128"/>
      <c r="R33" s="128"/>
      <c r="S33" s="128"/>
      <c r="T33" s="128"/>
      <c r="U33" s="128"/>
      <c r="V33" s="128"/>
      <c r="W33" s="128"/>
      <c r="X33" s="128"/>
      <c r="Y33" s="128"/>
      <c r="Z33" s="128"/>
      <c r="AA33" s="128"/>
      <c r="AB33" s="128"/>
      <c r="AC33" s="128"/>
      <c r="AD33" s="128"/>
      <c r="AE33" s="128"/>
      <c r="AF33" s="128"/>
      <c r="AG33" s="128"/>
      <c r="AH33" s="128"/>
      <c r="AI33" s="128"/>
      <c r="AJ33" s="129"/>
      <c r="AK33" s="63"/>
      <c r="AL33" s="37"/>
    </row>
    <row r="34" spans="1:38" s="2" customFormat="1" ht="15" customHeight="1">
      <c r="A34" s="14">
        <f t="shared" si="0"/>
        <v>33</v>
      </c>
      <c r="B34" s="63"/>
      <c r="C34" s="123"/>
      <c r="D34" s="124"/>
      <c r="E34" s="71" t="s">
        <v>140</v>
      </c>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3"/>
      <c r="AK34" s="63"/>
      <c r="AL34" s="37"/>
    </row>
    <row r="35" spans="1:38" s="2" customFormat="1" ht="27" customHeight="1" thickBot="1">
      <c r="A35" s="14">
        <f t="shared" si="0"/>
        <v>34</v>
      </c>
      <c r="B35" s="63"/>
      <c r="C35" s="125"/>
      <c r="D35" s="126"/>
      <c r="E35" s="74"/>
      <c r="F35" s="130" t="s">
        <v>137</v>
      </c>
      <c r="G35" s="130"/>
      <c r="H35" s="130"/>
      <c r="I35" s="130"/>
      <c r="J35" s="130"/>
      <c r="K35" s="130"/>
      <c r="L35" s="130"/>
      <c r="M35" s="130"/>
      <c r="N35" s="75"/>
      <c r="O35" s="130" t="s">
        <v>138</v>
      </c>
      <c r="P35" s="130"/>
      <c r="Q35" s="130"/>
      <c r="R35" s="130"/>
      <c r="S35" s="130"/>
      <c r="T35" s="130"/>
      <c r="U35" s="130"/>
      <c r="V35" s="130"/>
      <c r="W35" s="130"/>
      <c r="X35" s="130"/>
      <c r="Y35" s="75"/>
      <c r="Z35" s="130" t="s">
        <v>139</v>
      </c>
      <c r="AA35" s="130"/>
      <c r="AB35" s="130"/>
      <c r="AC35" s="130"/>
      <c r="AD35" s="130"/>
      <c r="AE35" s="130"/>
      <c r="AF35" s="130"/>
      <c r="AG35" s="130"/>
      <c r="AH35" s="130"/>
      <c r="AI35" s="130"/>
      <c r="AJ35" s="131"/>
      <c r="AK35" s="63"/>
      <c r="AL35" s="37">
        <v>1</v>
      </c>
    </row>
    <row r="36" spans="1:38" s="2" customFormat="1" ht="18" customHeight="1">
      <c r="A36" s="14">
        <f t="shared" si="0"/>
        <v>35</v>
      </c>
      <c r="B36" s="63"/>
      <c r="C36" s="144" t="s">
        <v>34</v>
      </c>
      <c r="D36" s="145"/>
      <c r="E36" s="101" t="s">
        <v>35</v>
      </c>
      <c r="F36" s="102"/>
      <c r="G36" s="102"/>
      <c r="H36" s="102"/>
      <c r="I36" s="102"/>
      <c r="J36" s="102"/>
      <c r="K36" s="102"/>
      <c r="L36" s="102"/>
      <c r="M36" s="102"/>
      <c r="N36" s="102"/>
      <c r="O36" s="102"/>
      <c r="P36" s="102"/>
      <c r="Q36" s="105" t="s">
        <v>36</v>
      </c>
      <c r="R36" s="106"/>
      <c r="S36" s="106"/>
      <c r="T36" s="106"/>
      <c r="U36" s="105" t="s">
        <v>37</v>
      </c>
      <c r="V36" s="106"/>
      <c r="W36" s="106"/>
      <c r="X36" s="106"/>
      <c r="Y36" s="105" t="s">
        <v>38</v>
      </c>
      <c r="Z36" s="106"/>
      <c r="AA36" s="106"/>
      <c r="AB36" s="106"/>
      <c r="AC36" s="105" t="s">
        <v>39</v>
      </c>
      <c r="AD36" s="106"/>
      <c r="AE36" s="106"/>
      <c r="AF36" s="106"/>
      <c r="AG36" s="105" t="s">
        <v>40</v>
      </c>
      <c r="AH36" s="106"/>
      <c r="AI36" s="106"/>
      <c r="AJ36" s="153"/>
      <c r="AK36" s="63"/>
      <c r="AL36" s="37"/>
    </row>
    <row r="37" spans="1:38" s="2" customFormat="1" ht="24" customHeight="1" thickBot="1">
      <c r="A37" s="14">
        <f t="shared" si="0"/>
        <v>36</v>
      </c>
      <c r="B37" s="63"/>
      <c r="C37" s="146"/>
      <c r="D37" s="147"/>
      <c r="E37" s="103"/>
      <c r="F37" s="104"/>
      <c r="G37" s="104"/>
      <c r="H37" s="104"/>
      <c r="I37" s="104"/>
      <c r="J37" s="104"/>
      <c r="K37" s="104"/>
      <c r="L37" s="104"/>
      <c r="M37" s="104"/>
      <c r="N37" s="104"/>
      <c r="O37" s="104"/>
      <c r="P37" s="104"/>
      <c r="Q37" s="107"/>
      <c r="R37" s="108"/>
      <c r="S37" s="108"/>
      <c r="T37" s="108"/>
      <c r="U37" s="107"/>
      <c r="V37" s="108"/>
      <c r="W37" s="108"/>
      <c r="X37" s="108"/>
      <c r="Y37" s="107"/>
      <c r="Z37" s="108"/>
      <c r="AA37" s="108"/>
      <c r="AB37" s="108"/>
      <c r="AC37" s="107"/>
      <c r="AD37" s="108"/>
      <c r="AE37" s="108"/>
      <c r="AF37" s="108"/>
      <c r="AG37" s="107"/>
      <c r="AH37" s="108"/>
      <c r="AI37" s="108"/>
      <c r="AJ37" s="132"/>
      <c r="AK37" s="63"/>
      <c r="AL37" s="37"/>
    </row>
    <row r="38" spans="1:38" s="2" customFormat="1" ht="19.5" customHeight="1">
      <c r="A38" s="14">
        <f t="shared" si="0"/>
        <v>37</v>
      </c>
      <c r="B38" s="63"/>
      <c r="C38" s="156" t="s">
        <v>41</v>
      </c>
      <c r="D38" s="117"/>
      <c r="E38" s="284"/>
      <c r="F38" s="285"/>
      <c r="G38" s="285"/>
      <c r="H38" s="285"/>
      <c r="I38" s="285"/>
      <c r="J38" s="285"/>
      <c r="K38" s="286"/>
      <c r="L38" s="115" t="s">
        <v>42</v>
      </c>
      <c r="M38" s="116"/>
      <c r="N38" s="116"/>
      <c r="O38" s="116"/>
      <c r="P38" s="117"/>
      <c r="Q38" s="109"/>
      <c r="R38" s="110"/>
      <c r="S38" s="110"/>
      <c r="T38" s="111"/>
      <c r="U38" s="272" t="s">
        <v>43</v>
      </c>
      <c r="V38" s="272"/>
      <c r="W38" s="272"/>
      <c r="X38" s="272"/>
      <c r="Y38" s="272"/>
      <c r="Z38" s="272"/>
      <c r="AA38" s="272"/>
      <c r="AB38" s="272"/>
      <c r="AC38" s="272"/>
      <c r="AD38" s="272"/>
      <c r="AE38" s="272"/>
      <c r="AF38" s="272"/>
      <c r="AG38" s="272"/>
      <c r="AH38" s="272"/>
      <c r="AI38" s="272"/>
      <c r="AJ38" s="273"/>
      <c r="AK38" s="63"/>
      <c r="AL38" s="37"/>
    </row>
    <row r="39" spans="1:38" s="2" customFormat="1" ht="19.5" customHeight="1" thickBot="1">
      <c r="A39" s="14">
        <f t="shared" si="0"/>
        <v>38</v>
      </c>
      <c r="B39" s="63"/>
      <c r="C39" s="157"/>
      <c r="D39" s="120"/>
      <c r="E39" s="107"/>
      <c r="F39" s="108"/>
      <c r="G39" s="108"/>
      <c r="H39" s="108"/>
      <c r="I39" s="108"/>
      <c r="J39" s="108"/>
      <c r="K39" s="287"/>
      <c r="L39" s="118"/>
      <c r="M39" s="119"/>
      <c r="N39" s="119"/>
      <c r="O39" s="119"/>
      <c r="P39" s="120"/>
      <c r="Q39" s="112"/>
      <c r="R39" s="113"/>
      <c r="S39" s="113"/>
      <c r="T39" s="114"/>
      <c r="U39" s="274"/>
      <c r="V39" s="274"/>
      <c r="W39" s="274"/>
      <c r="X39" s="274"/>
      <c r="Y39" s="274"/>
      <c r="Z39" s="274"/>
      <c r="AA39" s="274"/>
      <c r="AB39" s="274"/>
      <c r="AC39" s="274"/>
      <c r="AD39" s="274"/>
      <c r="AE39" s="274"/>
      <c r="AF39" s="274"/>
      <c r="AG39" s="274"/>
      <c r="AH39" s="274"/>
      <c r="AI39" s="274"/>
      <c r="AJ39" s="275"/>
      <c r="AK39" s="63"/>
      <c r="AL39" s="37"/>
    </row>
    <row r="40" spans="1:38" s="2" customFormat="1" ht="33" customHeight="1">
      <c r="A40" s="14">
        <f t="shared" si="0"/>
        <v>39</v>
      </c>
      <c r="B40" s="63"/>
      <c r="C40" s="276" t="s">
        <v>44</v>
      </c>
      <c r="D40" s="277"/>
      <c r="E40" s="277" t="s">
        <v>45</v>
      </c>
      <c r="F40" s="277"/>
      <c r="G40" s="277"/>
      <c r="H40" s="277"/>
      <c r="I40" s="234"/>
      <c r="J40" s="234"/>
      <c r="K40" s="76" t="s">
        <v>46</v>
      </c>
      <c r="L40" s="236" t="s">
        <v>47</v>
      </c>
      <c r="M40" s="237"/>
      <c r="N40" s="237"/>
      <c r="O40" s="237"/>
      <c r="P40" s="237"/>
      <c r="Q40" s="237"/>
      <c r="R40" s="237"/>
      <c r="S40" s="240">
        <f>I40</f>
        <v>0</v>
      </c>
      <c r="T40" s="228"/>
      <c r="U40" s="77" t="s">
        <v>48</v>
      </c>
      <c r="V40" s="77"/>
      <c r="W40" s="228">
        <f>IF(AL35=2,2,1)</f>
        <v>1</v>
      </c>
      <c r="X40" s="228"/>
      <c r="Y40" s="7" t="s">
        <v>49</v>
      </c>
      <c r="Z40" s="78" t="s">
        <v>50</v>
      </c>
      <c r="AA40" s="227" t="s">
        <v>51</v>
      </c>
      <c r="AB40" s="227"/>
      <c r="AC40" s="228">
        <v>2</v>
      </c>
      <c r="AD40" s="228"/>
      <c r="AE40" s="77" t="s">
        <v>52</v>
      </c>
      <c r="AF40" s="79" t="s">
        <v>53</v>
      </c>
      <c r="AG40" s="229">
        <f>S40*W40+AC40</f>
        <v>2</v>
      </c>
      <c r="AH40" s="229"/>
      <c r="AI40" s="229"/>
      <c r="AJ40" s="80" t="s">
        <v>52</v>
      </c>
      <c r="AK40" s="63"/>
      <c r="AL40" s="46"/>
    </row>
    <row r="41" spans="1:38" s="2" customFormat="1" ht="33" customHeight="1" thickBot="1">
      <c r="A41" s="14">
        <f t="shared" si="0"/>
        <v>40</v>
      </c>
      <c r="B41" s="63"/>
      <c r="C41" s="232" t="s">
        <v>54</v>
      </c>
      <c r="D41" s="233"/>
      <c r="E41" s="233" t="s">
        <v>45</v>
      </c>
      <c r="F41" s="233"/>
      <c r="G41" s="233"/>
      <c r="H41" s="233"/>
      <c r="I41" s="235"/>
      <c r="J41" s="235"/>
      <c r="K41" s="81" t="s">
        <v>55</v>
      </c>
      <c r="L41" s="238" t="s">
        <v>47</v>
      </c>
      <c r="M41" s="239"/>
      <c r="N41" s="239"/>
      <c r="O41" s="239"/>
      <c r="P41" s="239"/>
      <c r="Q41" s="239"/>
      <c r="R41" s="239"/>
      <c r="S41" s="154">
        <f>I41</f>
        <v>0</v>
      </c>
      <c r="T41" s="155"/>
      <c r="U41" s="82" t="s">
        <v>48</v>
      </c>
      <c r="V41" s="83"/>
      <c r="W41" s="152">
        <f>IF(AL35=2,2,1)</f>
        <v>1</v>
      </c>
      <c r="X41" s="152"/>
      <c r="Y41" s="8" t="s">
        <v>49</v>
      </c>
      <c r="Z41" s="84" t="s">
        <v>50</v>
      </c>
      <c r="AA41" s="230" t="s">
        <v>56</v>
      </c>
      <c r="AB41" s="230"/>
      <c r="AC41" s="152">
        <f>ROUNDUP(I41*0.1,0)</f>
        <v>0</v>
      </c>
      <c r="AD41" s="152"/>
      <c r="AE41" s="83" t="s">
        <v>52</v>
      </c>
      <c r="AF41" s="85" t="s">
        <v>53</v>
      </c>
      <c r="AG41" s="231">
        <f>S41*W41+AC41</f>
        <v>0</v>
      </c>
      <c r="AH41" s="231"/>
      <c r="AI41" s="231"/>
      <c r="AJ41" s="86" t="s">
        <v>52</v>
      </c>
      <c r="AK41" s="63"/>
      <c r="AL41" s="46"/>
    </row>
    <row r="42" spans="1:38" s="2" customFormat="1" ht="9.75" customHeight="1" thickBot="1">
      <c r="A42" s="14">
        <f t="shared" si="0"/>
        <v>41</v>
      </c>
      <c r="B42" s="63"/>
      <c r="C42" s="87"/>
      <c r="D42" s="88"/>
      <c r="E42" s="89"/>
      <c r="F42" s="87"/>
      <c r="G42" s="87"/>
      <c r="H42" s="87"/>
      <c r="I42" s="9"/>
      <c r="J42" s="9"/>
      <c r="K42" s="90"/>
      <c r="L42" s="9"/>
      <c r="M42" s="9"/>
      <c r="N42" s="9"/>
      <c r="O42" s="9"/>
      <c r="P42" s="9"/>
      <c r="Q42" s="9"/>
      <c r="R42" s="9"/>
      <c r="S42" s="9"/>
      <c r="T42" s="9"/>
      <c r="U42" s="90"/>
      <c r="V42" s="90"/>
      <c r="W42" s="9"/>
      <c r="X42" s="9"/>
      <c r="Y42" s="10"/>
      <c r="Z42" s="91"/>
      <c r="AA42" s="92"/>
      <c r="AB42" s="92"/>
      <c r="AC42" s="9"/>
      <c r="AD42" s="9"/>
      <c r="AE42" s="90"/>
      <c r="AF42" s="93"/>
      <c r="AG42" s="87"/>
      <c r="AH42" s="87"/>
      <c r="AI42" s="87"/>
      <c r="AJ42" s="90"/>
      <c r="AK42" s="63"/>
      <c r="AL42" s="46"/>
    </row>
    <row r="43" spans="1:38" ht="15" customHeight="1">
      <c r="A43" s="14">
        <f t="shared" si="0"/>
        <v>42</v>
      </c>
      <c r="C43" s="183" t="s">
        <v>129</v>
      </c>
      <c r="D43" s="184"/>
      <c r="E43" s="247" t="s">
        <v>220</v>
      </c>
      <c r="F43" s="248"/>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9"/>
      <c r="AK43" s="60"/>
    </row>
    <row r="44" spans="1:38" ht="19.95" customHeight="1">
      <c r="A44" s="14">
        <f t="shared" si="0"/>
        <v>43</v>
      </c>
      <c r="C44" s="185"/>
      <c r="D44" s="186"/>
      <c r="E44" s="263"/>
      <c r="F44" s="264"/>
      <c r="G44" s="264"/>
      <c r="H44" s="264"/>
      <c r="I44" s="264"/>
      <c r="J44" s="264"/>
      <c r="K44" s="265"/>
      <c r="L44" s="266" t="s">
        <v>229</v>
      </c>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8"/>
      <c r="AL44" s="37">
        <f>E44</f>
        <v>0</v>
      </c>
    </row>
    <row r="45" spans="1:38" ht="19.95" customHeight="1">
      <c r="A45" s="14">
        <f t="shared" si="0"/>
        <v>44</v>
      </c>
      <c r="C45" s="245" t="s">
        <v>130</v>
      </c>
      <c r="D45" s="168"/>
      <c r="E45" s="260" t="s">
        <v>252</v>
      </c>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2"/>
    </row>
    <row r="46" spans="1:38" ht="19.95" customHeight="1">
      <c r="A46" s="14">
        <f t="shared" si="0"/>
        <v>45</v>
      </c>
      <c r="C46" s="169"/>
      <c r="D46" s="170"/>
      <c r="E46" s="263"/>
      <c r="F46" s="264"/>
      <c r="G46" s="264"/>
      <c r="H46" s="264"/>
      <c r="I46" s="264"/>
      <c r="J46" s="264"/>
      <c r="K46" s="265"/>
      <c r="L46" s="269" t="s">
        <v>230</v>
      </c>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1"/>
      <c r="AL46" s="37">
        <f>E46</f>
        <v>0</v>
      </c>
    </row>
    <row r="47" spans="1:38" ht="15" customHeight="1">
      <c r="A47" s="14">
        <f t="shared" si="0"/>
        <v>46</v>
      </c>
      <c r="C47" s="339" t="s">
        <v>57</v>
      </c>
      <c r="D47" s="342" t="s">
        <v>58</v>
      </c>
      <c r="E47" s="344" t="s">
        <v>59</v>
      </c>
      <c r="F47" s="344"/>
      <c r="G47" s="344"/>
      <c r="H47" s="344"/>
      <c r="I47" s="344"/>
      <c r="J47" s="344"/>
      <c r="K47" s="344"/>
      <c r="L47" s="344"/>
      <c r="M47" s="344"/>
      <c r="N47" s="344"/>
      <c r="O47" s="345"/>
      <c r="P47" s="345"/>
      <c r="Q47" s="345"/>
      <c r="R47" s="345"/>
      <c r="S47" s="345"/>
      <c r="T47" s="345"/>
      <c r="U47" s="345"/>
      <c r="V47" s="345"/>
      <c r="W47" s="345"/>
      <c r="X47" s="345"/>
      <c r="Y47" s="345"/>
      <c r="Z47" s="345"/>
      <c r="AA47" s="345"/>
      <c r="AB47" s="345"/>
      <c r="AC47" s="345"/>
      <c r="AD47" s="345"/>
      <c r="AE47" s="345"/>
      <c r="AF47" s="345"/>
      <c r="AG47" s="345"/>
      <c r="AH47" s="345"/>
      <c r="AI47" s="345"/>
      <c r="AJ47" s="346"/>
      <c r="AL47" s="46"/>
    </row>
    <row r="48" spans="1:38" ht="60" customHeight="1" thickBot="1">
      <c r="A48" s="14">
        <f t="shared" si="0"/>
        <v>47</v>
      </c>
      <c r="C48" s="340"/>
      <c r="D48" s="343"/>
      <c r="E48" s="224"/>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6"/>
      <c r="AL48" s="46"/>
    </row>
    <row r="49" spans="1:38" s="2" customFormat="1" ht="15" customHeight="1">
      <c r="A49" s="14">
        <f t="shared" si="0"/>
        <v>48</v>
      </c>
      <c r="B49" s="63"/>
      <c r="C49" s="340"/>
      <c r="D49" s="347" t="s">
        <v>60</v>
      </c>
      <c r="E49" s="251" t="s">
        <v>61</v>
      </c>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9"/>
      <c r="AK49" s="63"/>
      <c r="AL49" s="37"/>
    </row>
    <row r="50" spans="1:38" s="2" customFormat="1" ht="60" customHeight="1" thickBot="1">
      <c r="A50" s="14">
        <f t="shared" si="0"/>
        <v>49</v>
      </c>
      <c r="B50" s="63"/>
      <c r="C50" s="341"/>
      <c r="D50" s="343"/>
      <c r="E50" s="224"/>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6"/>
      <c r="AK50" s="63"/>
      <c r="AL50" s="37"/>
    </row>
    <row r="51" spans="1:38" s="2" customFormat="1" ht="15" customHeight="1">
      <c r="A51" s="14">
        <f t="shared" si="0"/>
        <v>50</v>
      </c>
      <c r="B51" s="63"/>
      <c r="C51" s="245" t="s">
        <v>113</v>
      </c>
      <c r="D51" s="168"/>
      <c r="E51" s="250" t="s">
        <v>62</v>
      </c>
      <c r="F51" s="250"/>
      <c r="G51" s="250"/>
      <c r="H51" s="250"/>
      <c r="I51" s="250"/>
      <c r="J51" s="250"/>
      <c r="K51" s="250"/>
      <c r="L51" s="250"/>
      <c r="M51" s="250"/>
      <c r="N51" s="250"/>
      <c r="O51" s="251"/>
      <c r="P51" s="251"/>
      <c r="Q51" s="251"/>
      <c r="R51" s="251"/>
      <c r="S51" s="251"/>
      <c r="T51" s="251"/>
      <c r="U51" s="251"/>
      <c r="V51" s="251"/>
      <c r="W51" s="251"/>
      <c r="X51" s="251"/>
      <c r="Y51" s="251"/>
      <c r="Z51" s="251"/>
      <c r="AA51" s="251"/>
      <c r="AB51" s="251"/>
      <c r="AC51" s="251"/>
      <c r="AD51" s="251"/>
      <c r="AE51" s="251"/>
      <c r="AF51" s="251"/>
      <c r="AG51" s="251"/>
      <c r="AH51" s="251"/>
      <c r="AI51" s="251"/>
      <c r="AJ51" s="252"/>
      <c r="AK51" s="63"/>
      <c r="AL51" s="37"/>
    </row>
    <row r="52" spans="1:38" s="2" customFormat="1" ht="60" customHeight="1" thickBot="1">
      <c r="A52" s="14">
        <f t="shared" si="0"/>
        <v>51</v>
      </c>
      <c r="B52" s="63"/>
      <c r="C52" s="157"/>
      <c r="D52" s="120"/>
      <c r="E52" s="224"/>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6"/>
      <c r="AK52" s="63"/>
      <c r="AL52" s="37"/>
    </row>
    <row r="53" spans="1:38" s="2" customFormat="1" ht="15" customHeight="1">
      <c r="A53" s="14">
        <f t="shared" si="0"/>
        <v>52</v>
      </c>
      <c r="B53" s="63"/>
      <c r="C53" s="158" t="s">
        <v>114</v>
      </c>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63"/>
      <c r="AL53" s="37"/>
    </row>
    <row r="54" spans="1:38" s="2" customFormat="1" ht="15" customHeight="1" thickBot="1">
      <c r="A54" s="14">
        <f t="shared" si="0"/>
        <v>53</v>
      </c>
      <c r="B54" s="63"/>
      <c r="C54" s="246" t="s">
        <v>302</v>
      </c>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63"/>
      <c r="AL54" s="37"/>
    </row>
    <row r="55" spans="1:38" s="2" customFormat="1" ht="30" customHeight="1">
      <c r="A55" s="14">
        <f t="shared" si="0"/>
        <v>54</v>
      </c>
      <c r="B55" s="63"/>
      <c r="C55" s="300" t="s">
        <v>117</v>
      </c>
      <c r="D55" s="297"/>
      <c r="E55" s="333"/>
      <c r="F55" s="334"/>
      <c r="G55" s="334"/>
      <c r="H55" s="334"/>
      <c r="I55" s="334"/>
      <c r="J55" s="334"/>
      <c r="K55" s="334"/>
      <c r="L55" s="334"/>
      <c r="M55" s="334"/>
      <c r="N55" s="334"/>
      <c r="O55" s="334"/>
      <c r="P55" s="334"/>
      <c r="Q55" s="334"/>
      <c r="R55" s="334"/>
      <c r="S55" s="334"/>
      <c r="T55" s="334"/>
      <c r="U55" s="334"/>
      <c r="V55" s="334"/>
      <c r="W55" s="331" t="s">
        <v>219</v>
      </c>
      <c r="X55" s="331"/>
      <c r="Y55" s="331"/>
      <c r="Z55" s="331"/>
      <c r="AA55" s="331"/>
      <c r="AB55" s="331"/>
      <c r="AC55" s="331"/>
      <c r="AD55" s="331"/>
      <c r="AE55" s="331"/>
      <c r="AF55" s="331"/>
      <c r="AG55" s="331"/>
      <c r="AH55" s="331"/>
      <c r="AI55" s="331"/>
      <c r="AJ55" s="332"/>
      <c r="AK55" s="63"/>
      <c r="AL55" s="46"/>
    </row>
    <row r="56" spans="1:38" s="2" customFormat="1" ht="15" customHeight="1">
      <c r="A56" s="14">
        <f t="shared" si="0"/>
        <v>55</v>
      </c>
      <c r="B56" s="63"/>
      <c r="C56" s="167" t="s">
        <v>63</v>
      </c>
      <c r="D56" s="168"/>
      <c r="E56" s="253" t="s">
        <v>64</v>
      </c>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5"/>
      <c r="AK56" s="63"/>
      <c r="AL56" s="37"/>
    </row>
    <row r="57" spans="1:38" s="2" customFormat="1" ht="19.95" customHeight="1">
      <c r="A57" s="14">
        <f t="shared" si="0"/>
        <v>56</v>
      </c>
      <c r="B57" s="63"/>
      <c r="C57" s="351"/>
      <c r="D57" s="352"/>
      <c r="E57" s="94"/>
      <c r="F57" s="256" t="s">
        <v>65</v>
      </c>
      <c r="G57" s="256"/>
      <c r="H57" s="256"/>
      <c r="I57" s="256"/>
      <c r="J57" s="256"/>
      <c r="K57" s="256"/>
      <c r="L57" s="256"/>
      <c r="M57" s="256"/>
      <c r="N57" s="68"/>
      <c r="O57" s="256" t="s">
        <v>66</v>
      </c>
      <c r="P57" s="256"/>
      <c r="Q57" s="256"/>
      <c r="R57" s="256"/>
      <c r="S57" s="256"/>
      <c r="T57" s="256"/>
      <c r="U57" s="256"/>
      <c r="V57" s="256"/>
      <c r="W57" s="256"/>
      <c r="X57" s="256"/>
      <c r="Y57" s="68"/>
      <c r="Z57" s="256" t="s">
        <v>198</v>
      </c>
      <c r="AA57" s="256"/>
      <c r="AB57" s="256"/>
      <c r="AC57" s="256"/>
      <c r="AD57" s="256"/>
      <c r="AE57" s="256"/>
      <c r="AF57" s="256"/>
      <c r="AG57" s="256"/>
      <c r="AH57" s="256"/>
      <c r="AI57" s="256"/>
      <c r="AJ57" s="257"/>
      <c r="AK57" s="63"/>
      <c r="AL57" s="37">
        <v>6</v>
      </c>
    </row>
    <row r="58" spans="1:38" s="2" customFormat="1" ht="19.95" customHeight="1" thickBot="1">
      <c r="A58" s="14">
        <f t="shared" si="0"/>
        <v>57</v>
      </c>
      <c r="B58" s="63"/>
      <c r="C58" s="157"/>
      <c r="D58" s="120"/>
      <c r="E58" s="95"/>
      <c r="F58" s="258" t="s">
        <v>67</v>
      </c>
      <c r="G58" s="258"/>
      <c r="H58" s="258"/>
      <c r="I58" s="258"/>
      <c r="J58" s="258"/>
      <c r="K58" s="258"/>
      <c r="L58" s="258"/>
      <c r="M58" s="258"/>
      <c r="N58" s="69"/>
      <c r="O58" s="258" t="s">
        <v>68</v>
      </c>
      <c r="P58" s="258"/>
      <c r="Q58" s="258"/>
      <c r="R58" s="258"/>
      <c r="S58" s="258"/>
      <c r="T58" s="258"/>
      <c r="U58" s="258"/>
      <c r="V58" s="258"/>
      <c r="W58" s="258"/>
      <c r="X58" s="258"/>
      <c r="Y58" s="69"/>
      <c r="Z58" s="258" t="s">
        <v>199</v>
      </c>
      <c r="AA58" s="258"/>
      <c r="AB58" s="258"/>
      <c r="AC58" s="258"/>
      <c r="AD58" s="258"/>
      <c r="AE58" s="258"/>
      <c r="AF58" s="258"/>
      <c r="AG58" s="258"/>
      <c r="AH58" s="258"/>
      <c r="AI58" s="258"/>
      <c r="AJ58" s="259"/>
      <c r="AK58" s="63"/>
      <c r="AL58" s="37"/>
    </row>
    <row r="59" spans="1:38" s="2" customFormat="1" ht="15" customHeight="1" thickBot="1">
      <c r="A59" s="14">
        <f t="shared" si="0"/>
        <v>58</v>
      </c>
      <c r="B59" s="63"/>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63"/>
      <c r="AL59" s="37"/>
    </row>
    <row r="60" spans="1:38" s="2" customFormat="1" ht="15" customHeight="1">
      <c r="A60" s="14">
        <f t="shared" si="0"/>
        <v>59</v>
      </c>
      <c r="B60" s="63"/>
      <c r="C60" s="183" t="s">
        <v>69</v>
      </c>
      <c r="D60" s="184"/>
      <c r="E60" s="221" t="s">
        <v>112</v>
      </c>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3"/>
      <c r="AK60" s="63"/>
      <c r="AL60" s="37"/>
    </row>
    <row r="61" spans="1:38" s="2" customFormat="1" ht="60" customHeight="1" thickBot="1">
      <c r="A61" s="14">
        <f t="shared" si="0"/>
        <v>60</v>
      </c>
      <c r="B61" s="63"/>
      <c r="C61" s="219"/>
      <c r="D61" s="220"/>
      <c r="E61" s="224"/>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6"/>
      <c r="AK61" s="63"/>
      <c r="AL61" s="37"/>
    </row>
    <row r="62" spans="1:38" s="2" customFormat="1" ht="15" customHeight="1">
      <c r="A62" s="14">
        <f t="shared" si="0"/>
        <v>61</v>
      </c>
      <c r="B62" s="63"/>
      <c r="C62" s="183" t="s">
        <v>109</v>
      </c>
      <c r="D62" s="184"/>
      <c r="E62" s="335"/>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7"/>
      <c r="AK62" s="63"/>
      <c r="AL62" s="37"/>
    </row>
    <row r="63" spans="1:38" s="2" customFormat="1" ht="60" customHeight="1" thickBot="1">
      <c r="A63" s="14">
        <f t="shared" si="0"/>
        <v>62</v>
      </c>
      <c r="B63" s="63"/>
      <c r="C63" s="219"/>
      <c r="D63" s="220"/>
      <c r="E63" s="224"/>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6"/>
      <c r="AK63" s="63"/>
      <c r="AL63" s="46"/>
    </row>
    <row r="64" spans="1:38" s="2" customFormat="1" ht="12.75" customHeight="1" thickBot="1">
      <c r="A64" s="14">
        <f t="shared" si="0"/>
        <v>63</v>
      </c>
      <c r="B64" s="63"/>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63"/>
      <c r="AL64" s="37"/>
    </row>
    <row r="65" spans="1:38" s="2" customFormat="1" ht="38.25" customHeight="1">
      <c r="A65" s="14">
        <f t="shared" si="0"/>
        <v>64</v>
      </c>
      <c r="B65" s="63"/>
      <c r="C65" s="121" t="s">
        <v>116</v>
      </c>
      <c r="D65" s="122"/>
      <c r="E65" s="241" t="s">
        <v>200</v>
      </c>
      <c r="F65" s="127"/>
      <c r="G65" s="127"/>
      <c r="H65" s="127"/>
      <c r="I65" s="127"/>
      <c r="J65" s="127"/>
      <c r="K65" s="127"/>
      <c r="L65" s="127"/>
      <c r="M65" s="127"/>
      <c r="N65" s="127"/>
      <c r="O65" s="128"/>
      <c r="P65" s="128"/>
      <c r="Q65" s="128"/>
      <c r="R65" s="128"/>
      <c r="S65" s="128"/>
      <c r="T65" s="128"/>
      <c r="U65" s="128"/>
      <c r="V65" s="128"/>
      <c r="W65" s="128"/>
      <c r="X65" s="128"/>
      <c r="Y65" s="128"/>
      <c r="Z65" s="128"/>
      <c r="AA65" s="128"/>
      <c r="AB65" s="128"/>
      <c r="AC65" s="128"/>
      <c r="AD65" s="128"/>
      <c r="AE65" s="128"/>
      <c r="AF65" s="128"/>
      <c r="AG65" s="128"/>
      <c r="AH65" s="128"/>
      <c r="AI65" s="128"/>
      <c r="AJ65" s="129"/>
      <c r="AK65" s="63"/>
      <c r="AL65" s="37"/>
    </row>
    <row r="66" spans="1:38" s="2" customFormat="1" ht="27" customHeight="1" thickBot="1">
      <c r="A66" s="14">
        <f t="shared" si="0"/>
        <v>65</v>
      </c>
      <c r="B66" s="63"/>
      <c r="C66" s="125"/>
      <c r="D66" s="126"/>
      <c r="E66" s="96"/>
      <c r="F66" s="242"/>
      <c r="G66" s="242"/>
      <c r="H66" s="242"/>
      <c r="I66" s="242"/>
      <c r="J66" s="242"/>
      <c r="K66" s="242"/>
      <c r="L66" s="242"/>
      <c r="M66" s="242"/>
      <c r="N66" s="97"/>
      <c r="O66" s="243"/>
      <c r="P66" s="243"/>
      <c r="Q66" s="243"/>
      <c r="R66" s="243"/>
      <c r="S66" s="243"/>
      <c r="T66" s="243"/>
      <c r="U66" s="243"/>
      <c r="V66" s="243"/>
      <c r="W66" s="243"/>
      <c r="X66" s="243"/>
      <c r="Y66" s="97"/>
      <c r="Z66" s="243"/>
      <c r="AA66" s="243"/>
      <c r="AB66" s="243"/>
      <c r="AC66" s="243"/>
      <c r="AD66" s="243"/>
      <c r="AE66" s="243"/>
      <c r="AF66" s="243"/>
      <c r="AG66" s="243"/>
      <c r="AH66" s="243"/>
      <c r="AI66" s="243"/>
      <c r="AJ66" s="244"/>
      <c r="AK66" s="63"/>
      <c r="AL66" s="37" t="b">
        <v>0</v>
      </c>
    </row>
    <row r="67" spans="1:38" s="12" customFormat="1" ht="40.5" customHeight="1">
      <c r="A67" s="14">
        <f t="shared" si="0"/>
        <v>66</v>
      </c>
      <c r="B67" s="98"/>
      <c r="C67" s="141" t="s">
        <v>71</v>
      </c>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98"/>
      <c r="AL67" s="41"/>
    </row>
    <row r="68" spans="1:38" s="12" customFormat="1" ht="18" customHeight="1">
      <c r="A68" s="14">
        <f t="shared" si="0"/>
        <v>67</v>
      </c>
      <c r="B68" s="98"/>
      <c r="C68" s="142" t="s">
        <v>72</v>
      </c>
      <c r="D68" s="142"/>
      <c r="E68" s="141" t="s">
        <v>73</v>
      </c>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98"/>
      <c r="AL68" s="41"/>
    </row>
    <row r="69" spans="1:38" s="12" customFormat="1" ht="18" customHeight="1">
      <c r="A69" s="14">
        <f t="shared" si="0"/>
        <v>68</v>
      </c>
      <c r="B69" s="98"/>
      <c r="C69" s="143" t="s">
        <v>74</v>
      </c>
      <c r="D69" s="143"/>
      <c r="E69" s="218" t="s">
        <v>75</v>
      </c>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98"/>
      <c r="AL69" s="41"/>
    </row>
    <row r="70" spans="1:38" s="11" customFormat="1" ht="18" customHeight="1">
      <c r="A70" s="14">
        <f t="shared" ref="A70:A71" si="1">ROW()-1</f>
        <v>69</v>
      </c>
      <c r="B70" s="99"/>
      <c r="C70" s="100" t="s">
        <v>111</v>
      </c>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99"/>
      <c r="AL70" s="39"/>
    </row>
    <row r="71" spans="1:38" s="12" customFormat="1" ht="37.5" customHeight="1">
      <c r="A71" s="14">
        <f t="shared" si="1"/>
        <v>70</v>
      </c>
      <c r="B71" s="98"/>
      <c r="C71" s="133" t="s">
        <v>115</v>
      </c>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98"/>
      <c r="AL71" s="41"/>
    </row>
    <row r="72" spans="1:38" s="2" customFormat="1" ht="15">
      <c r="A72" s="13"/>
      <c r="B72" s="63"/>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63"/>
      <c r="AL72" s="37"/>
    </row>
  </sheetData>
  <mergeCells count="155">
    <mergeCell ref="C6:D6"/>
    <mergeCell ref="E6:T6"/>
    <mergeCell ref="U6:AJ6"/>
    <mergeCell ref="C7:D7"/>
    <mergeCell ref="E7:T7"/>
    <mergeCell ref="U7:AJ7"/>
    <mergeCell ref="C1:AJ1"/>
    <mergeCell ref="C3:D4"/>
    <mergeCell ref="E3:AJ3"/>
    <mergeCell ref="E4:AJ4"/>
    <mergeCell ref="C5:D5"/>
    <mergeCell ref="E5:T5"/>
    <mergeCell ref="U5:AJ5"/>
    <mergeCell ref="C8:D9"/>
    <mergeCell ref="E8:T8"/>
    <mergeCell ref="U8:AJ8"/>
    <mergeCell ref="E9:T9"/>
    <mergeCell ref="U9:AJ9"/>
    <mergeCell ref="C10:D12"/>
    <mergeCell ref="F10:T10"/>
    <mergeCell ref="V10:AJ10"/>
    <mergeCell ref="E11:T12"/>
    <mergeCell ref="U11:AJ12"/>
    <mergeCell ref="C15:D19"/>
    <mergeCell ref="E15:AJ15"/>
    <mergeCell ref="F16:AJ16"/>
    <mergeCell ref="F17:AJ17"/>
    <mergeCell ref="F18:AJ18"/>
    <mergeCell ref="F19:AJ19"/>
    <mergeCell ref="C13:D13"/>
    <mergeCell ref="E13:T13"/>
    <mergeCell ref="U13:AJ13"/>
    <mergeCell ref="C14:D14"/>
    <mergeCell ref="E14:T14"/>
    <mergeCell ref="U14:AJ14"/>
    <mergeCell ref="E24:P24"/>
    <mergeCell ref="E25:P25"/>
    <mergeCell ref="C26:D26"/>
    <mergeCell ref="E26:P26"/>
    <mergeCell ref="C27:D27"/>
    <mergeCell ref="E27:P27"/>
    <mergeCell ref="C20:AJ20"/>
    <mergeCell ref="C21:D22"/>
    <mergeCell ref="E21:T22"/>
    <mergeCell ref="U21:AJ21"/>
    <mergeCell ref="U22:AJ22"/>
    <mergeCell ref="C23:D23"/>
    <mergeCell ref="E23:P23"/>
    <mergeCell ref="Q23:R29"/>
    <mergeCell ref="S23:AJ29"/>
    <mergeCell ref="C24:C25"/>
    <mergeCell ref="C28:D28"/>
    <mergeCell ref="E28:P28"/>
    <mergeCell ref="C29:D29"/>
    <mergeCell ref="E29:P29"/>
    <mergeCell ref="C30:D32"/>
    <mergeCell ref="E30:AJ30"/>
    <mergeCell ref="E31:L31"/>
    <mergeCell ref="M31:T31"/>
    <mergeCell ref="U31:AB31"/>
    <mergeCell ref="AC31:AJ31"/>
    <mergeCell ref="E32:L32"/>
    <mergeCell ref="M32:T32"/>
    <mergeCell ref="U32:AB32"/>
    <mergeCell ref="AC32:AJ32"/>
    <mergeCell ref="C33:D35"/>
    <mergeCell ref="E33:AJ33"/>
    <mergeCell ref="F35:M35"/>
    <mergeCell ref="O35:X35"/>
    <mergeCell ref="Z35:AJ35"/>
    <mergeCell ref="C38:D39"/>
    <mergeCell ref="E38:K39"/>
    <mergeCell ref="L38:P39"/>
    <mergeCell ref="Q38:T39"/>
    <mergeCell ref="U38:AJ38"/>
    <mergeCell ref="U39:AJ39"/>
    <mergeCell ref="AG36:AJ36"/>
    <mergeCell ref="Q37:T37"/>
    <mergeCell ref="U37:X37"/>
    <mergeCell ref="Y37:AB37"/>
    <mergeCell ref="AC37:AF37"/>
    <mergeCell ref="AG37:AJ37"/>
    <mergeCell ref="C36:D37"/>
    <mergeCell ref="E36:P37"/>
    <mergeCell ref="Q36:T36"/>
    <mergeCell ref="U36:X36"/>
    <mergeCell ref="Y36:AB36"/>
    <mergeCell ref="AC36:AF36"/>
    <mergeCell ref="AC41:AD41"/>
    <mergeCell ref="AG41:AI41"/>
    <mergeCell ref="C43:D44"/>
    <mergeCell ref="E43:AJ43"/>
    <mergeCell ref="E44:K44"/>
    <mergeCell ref="L44:AJ44"/>
    <mergeCell ref="AA40:AB40"/>
    <mergeCell ref="AC40:AD40"/>
    <mergeCell ref="AG40:AI40"/>
    <mergeCell ref="C41:D41"/>
    <mergeCell ref="E41:H41"/>
    <mergeCell ref="I41:J41"/>
    <mergeCell ref="L41:R41"/>
    <mergeCell ref="S41:T41"/>
    <mergeCell ref="W41:X41"/>
    <mergeCell ref="AA41:AB41"/>
    <mergeCell ref="C40:D40"/>
    <mergeCell ref="E40:H40"/>
    <mergeCell ref="I40:J40"/>
    <mergeCell ref="L40:R40"/>
    <mergeCell ref="S40:T40"/>
    <mergeCell ref="W40:X40"/>
    <mergeCell ref="E50:AJ50"/>
    <mergeCell ref="C51:D52"/>
    <mergeCell ref="E51:AJ51"/>
    <mergeCell ref="E52:AJ52"/>
    <mergeCell ref="C53:AJ53"/>
    <mergeCell ref="C54:AJ54"/>
    <mergeCell ref="C45:D46"/>
    <mergeCell ref="E45:AJ45"/>
    <mergeCell ref="E46:K46"/>
    <mergeCell ref="L46:AJ46"/>
    <mergeCell ref="C47:C50"/>
    <mergeCell ref="D47:D48"/>
    <mergeCell ref="E47:AJ47"/>
    <mergeCell ref="E48:AJ48"/>
    <mergeCell ref="D49:D50"/>
    <mergeCell ref="E49:AJ49"/>
    <mergeCell ref="Z58:AJ58"/>
    <mergeCell ref="C59:AJ59"/>
    <mergeCell ref="C60:D61"/>
    <mergeCell ref="E60:AJ60"/>
    <mergeCell ref="E61:AJ61"/>
    <mergeCell ref="C62:D63"/>
    <mergeCell ref="E62:AJ63"/>
    <mergeCell ref="C55:D55"/>
    <mergeCell ref="E55:V55"/>
    <mergeCell ref="W55:AJ55"/>
    <mergeCell ref="C56:D58"/>
    <mergeCell ref="E56:AJ56"/>
    <mergeCell ref="F57:M57"/>
    <mergeCell ref="O57:X57"/>
    <mergeCell ref="Z57:AJ57"/>
    <mergeCell ref="F58:M58"/>
    <mergeCell ref="O58:X58"/>
    <mergeCell ref="C67:AJ67"/>
    <mergeCell ref="C68:D68"/>
    <mergeCell ref="E68:AJ68"/>
    <mergeCell ref="C69:D69"/>
    <mergeCell ref="E69:AJ69"/>
    <mergeCell ref="C71:AJ71"/>
    <mergeCell ref="C64:AJ64"/>
    <mergeCell ref="C65:D66"/>
    <mergeCell ref="E65:AJ65"/>
    <mergeCell ref="F66:M66"/>
    <mergeCell ref="O66:X66"/>
    <mergeCell ref="Z66:AJ66"/>
  </mergeCells>
  <phoneticPr fontId="2"/>
  <conditionalFormatting sqref="I40:J40">
    <cfRule type="expression" dxfId="98" priority="10">
      <formula>FIND("③球根",E21)</formula>
    </cfRule>
  </conditionalFormatting>
  <conditionalFormatting sqref="I41:J41">
    <cfRule type="expression" dxfId="97" priority="11">
      <formula>FIND("③球根",E21)</formula>
    </cfRule>
  </conditionalFormatting>
  <conditionalFormatting sqref="Q38">
    <cfRule type="expression" dxfId="96" priority="7">
      <formula>FIND("③球根",E21)</formula>
    </cfRule>
  </conditionalFormatting>
  <conditionalFormatting sqref="S40:AJ40">
    <cfRule type="expression" dxfId="95" priority="9">
      <formula>FIND("③球根",$E$21)=1</formula>
    </cfRule>
  </conditionalFormatting>
  <conditionalFormatting sqref="S41:AJ41">
    <cfRule type="expression" dxfId="94" priority="8">
      <formula>FIND("③球根",$E$21)=1</formula>
    </cfRule>
  </conditionalFormatting>
  <conditionalFormatting sqref="U22:AI22">
    <cfRule type="expression" dxfId="93" priority="13">
      <formula>FIND("④その他（低木の花木、ハーブ、蔬菜、つる植物等）",E21)</formula>
    </cfRule>
  </conditionalFormatting>
  <conditionalFormatting sqref="U21:AJ21">
    <cfRule type="expression" dxfId="92" priority="12">
      <formula>FIND("④その他（低木の花木、ハーブ、蔬菜、つる植物等）",E21)</formula>
    </cfRule>
  </conditionalFormatting>
  <conditionalFormatting sqref="U38:AJ38">
    <cfRule type="expression" dxfId="91" priority="6">
      <formula>FIND("その他",$Q$38)</formula>
    </cfRule>
  </conditionalFormatting>
  <conditionalFormatting sqref="U38:AJ39">
    <cfRule type="expression" dxfId="90" priority="5">
      <formula>FIND("③球根",$E$21)=1</formula>
    </cfRule>
  </conditionalFormatting>
  <conditionalFormatting sqref="U39:AJ39">
    <cfRule type="expression" dxfId="89" priority="14">
      <formula>FIND("その他",$Q$38)</formula>
    </cfRule>
  </conditionalFormatting>
  <conditionalFormatting sqref="Y37:AB37">
    <cfRule type="expression" dxfId="88" priority="3">
      <formula>FIND("〇",$E$32)</formula>
    </cfRule>
  </conditionalFormatting>
  <conditionalFormatting sqref="AC37:AJ37">
    <cfRule type="expression" dxfId="87" priority="1">
      <formula>FIND("〇",$E$32)</formula>
    </cfRule>
    <cfRule type="expression" dxfId="86" priority="2">
      <formula>FIND("〇",$M$32)</formula>
    </cfRule>
  </conditionalFormatting>
  <conditionalFormatting sqref="AG37:AJ37">
    <cfRule type="expression" dxfId="85" priority="4">
      <formula>FIND("〇",U32)</formula>
    </cfRule>
  </conditionalFormatting>
  <pageMargins left="0.59055118110236227" right="0.59055118110236227" top="0.78740157480314965" bottom="0.59055118110236227" header="0.23622047244094491" footer="0.39370078740157483"/>
  <pageSetup paperSize="9" scale="72" orientation="portrait" r:id="rId1"/>
  <headerFooter>
    <oddHeader>&amp;L&amp;"Arial,太字"&amp;8&amp;K000000
E X P O&amp;"游ゴシック Medium,太字"　&amp;"Arial,太字"2 0 2 7&amp;"游ゴシック Medium,太字"　&amp;"Arial,太字"Y O K O H A M A&amp;"游ゴシック Medium,太字"　&amp;"Arial,太字"J A P A N&amp;R&amp;G</oddHeader>
    <oddFooter>&amp;C&amp;"Arial,標準"&amp;8&amp;P / &amp;N</oddFooter>
  </headerFooter>
  <rowBreaks count="1" manualBreakCount="1">
    <brk id="41" min="1" max="3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3249" r:id="rId5" name="Group Box 8">
              <controlPr defaultSize="0" autoFill="0" autoPict="0">
                <anchor moveWithCells="1">
                  <from>
                    <xdr:col>3</xdr:col>
                    <xdr:colOff>861060</xdr:colOff>
                    <xdr:row>61</xdr:row>
                    <xdr:rowOff>0</xdr:rowOff>
                  </from>
                  <to>
                    <xdr:col>28</xdr:col>
                    <xdr:colOff>175260</xdr:colOff>
                    <xdr:row>62</xdr:row>
                    <xdr:rowOff>175260</xdr:rowOff>
                  </to>
                </anchor>
              </controlPr>
            </control>
          </mc:Choice>
        </mc:AlternateContent>
        <mc:AlternateContent xmlns:mc="http://schemas.openxmlformats.org/markup-compatibility/2006">
          <mc:Choice Requires="x14">
            <control shapeId="53250" r:id="rId6" name="Group Box 7">
              <controlPr defaultSize="0" autoFill="0" autoPict="0">
                <anchor moveWithCells="1">
                  <from>
                    <xdr:col>3</xdr:col>
                    <xdr:colOff>861060</xdr:colOff>
                    <xdr:row>61</xdr:row>
                    <xdr:rowOff>0</xdr:rowOff>
                  </from>
                  <to>
                    <xdr:col>14</xdr:col>
                    <xdr:colOff>22860</xdr:colOff>
                    <xdr:row>62</xdr:row>
                    <xdr:rowOff>175260</xdr:rowOff>
                  </to>
                </anchor>
              </controlPr>
            </control>
          </mc:Choice>
        </mc:AlternateContent>
        <mc:AlternateContent xmlns:mc="http://schemas.openxmlformats.org/markup-compatibility/2006">
          <mc:Choice Requires="x14">
            <control shapeId="53251" r:id="rId7" name="Group Box 5">
              <controlPr defaultSize="0" autoFill="0" autoPict="0">
                <anchor moveWithCells="1">
                  <from>
                    <xdr:col>3</xdr:col>
                    <xdr:colOff>861060</xdr:colOff>
                    <xdr:row>42</xdr:row>
                    <xdr:rowOff>175260</xdr:rowOff>
                  </from>
                  <to>
                    <xdr:col>27</xdr:col>
                    <xdr:colOff>0</xdr:colOff>
                    <xdr:row>46</xdr:row>
                    <xdr:rowOff>60960</xdr:rowOff>
                  </to>
                </anchor>
              </controlPr>
            </control>
          </mc:Choice>
        </mc:AlternateContent>
        <mc:AlternateContent xmlns:mc="http://schemas.openxmlformats.org/markup-compatibility/2006">
          <mc:Choice Requires="x14">
            <control shapeId="53252" r:id="rId8" name="Group Box 4">
              <controlPr defaultSize="0" autoFill="0" autoPict="0">
                <anchor moveWithCells="1">
                  <from>
                    <xdr:col>3</xdr:col>
                    <xdr:colOff>861060</xdr:colOff>
                    <xdr:row>42</xdr:row>
                    <xdr:rowOff>0</xdr:rowOff>
                  </from>
                  <to>
                    <xdr:col>11</xdr:col>
                    <xdr:colOff>175260</xdr:colOff>
                    <xdr:row>43</xdr:row>
                    <xdr:rowOff>175260</xdr:rowOff>
                  </to>
                </anchor>
              </controlPr>
            </control>
          </mc:Choice>
        </mc:AlternateContent>
        <mc:AlternateContent xmlns:mc="http://schemas.openxmlformats.org/markup-compatibility/2006">
          <mc:Choice Requires="x14">
            <control shapeId="53253" r:id="rId9" name="Group Box 3">
              <controlPr defaultSize="0" autoFill="0" autoPict="0">
                <anchor moveWithCells="1">
                  <from>
                    <xdr:col>3</xdr:col>
                    <xdr:colOff>861060</xdr:colOff>
                    <xdr:row>29</xdr:row>
                    <xdr:rowOff>137160</xdr:rowOff>
                  </from>
                  <to>
                    <xdr:col>28</xdr:col>
                    <xdr:colOff>175260</xdr:colOff>
                    <xdr:row>29</xdr:row>
                    <xdr:rowOff>487680</xdr:rowOff>
                  </to>
                </anchor>
              </controlPr>
            </control>
          </mc:Choice>
        </mc:AlternateContent>
        <mc:AlternateContent xmlns:mc="http://schemas.openxmlformats.org/markup-compatibility/2006">
          <mc:Choice Requires="x14">
            <control shapeId="53254" r:id="rId10" name="Group Box 2">
              <controlPr defaultSize="0" autoFill="0" autoPict="0">
                <anchor moveWithCells="1">
                  <from>
                    <xdr:col>3</xdr:col>
                    <xdr:colOff>861060</xdr:colOff>
                    <xdr:row>20</xdr:row>
                    <xdr:rowOff>137160</xdr:rowOff>
                  </from>
                  <to>
                    <xdr:col>23</xdr:col>
                    <xdr:colOff>0</xdr:colOff>
                    <xdr:row>22</xdr:row>
                    <xdr:rowOff>22860</xdr:rowOff>
                  </to>
                </anchor>
              </controlPr>
            </control>
          </mc:Choice>
        </mc:AlternateContent>
        <mc:AlternateContent xmlns:mc="http://schemas.openxmlformats.org/markup-compatibility/2006">
          <mc:Choice Requires="x14">
            <control shapeId="53255" r:id="rId11" name="Option Button 1-4">
              <controlPr defaultSize="0" autoFill="0" autoLine="0" autoPict="0">
                <anchor moveWithCells="1">
                  <from>
                    <xdr:col>4</xdr:col>
                    <xdr:colOff>22860</xdr:colOff>
                    <xdr:row>15</xdr:row>
                    <xdr:rowOff>15240</xdr:rowOff>
                  </from>
                  <to>
                    <xdr:col>5</xdr:col>
                    <xdr:colOff>22860</xdr:colOff>
                    <xdr:row>16</xdr:row>
                    <xdr:rowOff>0</xdr:rowOff>
                  </to>
                </anchor>
              </controlPr>
            </control>
          </mc:Choice>
        </mc:AlternateContent>
        <mc:AlternateContent xmlns:mc="http://schemas.openxmlformats.org/markup-compatibility/2006">
          <mc:Choice Requires="x14">
            <control shapeId="53256" r:id="rId12" name="Option Button 1-3">
              <controlPr defaultSize="0" autoFill="0" autoLine="0" autoPict="0">
                <anchor moveWithCells="1">
                  <from>
                    <xdr:col>4</xdr:col>
                    <xdr:colOff>22860</xdr:colOff>
                    <xdr:row>16</xdr:row>
                    <xdr:rowOff>0</xdr:rowOff>
                  </from>
                  <to>
                    <xdr:col>5</xdr:col>
                    <xdr:colOff>22860</xdr:colOff>
                    <xdr:row>16</xdr:row>
                    <xdr:rowOff>228600</xdr:rowOff>
                  </to>
                </anchor>
              </controlPr>
            </control>
          </mc:Choice>
        </mc:AlternateContent>
        <mc:AlternateContent xmlns:mc="http://schemas.openxmlformats.org/markup-compatibility/2006">
          <mc:Choice Requires="x14">
            <control shapeId="53257" r:id="rId13" name="Option Button 1-2">
              <controlPr defaultSize="0" autoFill="0" autoLine="0" autoPict="0">
                <anchor moveWithCells="1">
                  <from>
                    <xdr:col>4</xdr:col>
                    <xdr:colOff>22860</xdr:colOff>
                    <xdr:row>16</xdr:row>
                    <xdr:rowOff>243840</xdr:rowOff>
                  </from>
                  <to>
                    <xdr:col>5</xdr:col>
                    <xdr:colOff>22860</xdr:colOff>
                    <xdr:row>17</xdr:row>
                    <xdr:rowOff>213360</xdr:rowOff>
                  </to>
                </anchor>
              </controlPr>
            </control>
          </mc:Choice>
        </mc:AlternateContent>
        <mc:AlternateContent xmlns:mc="http://schemas.openxmlformats.org/markup-compatibility/2006">
          <mc:Choice Requires="x14">
            <control shapeId="53258" r:id="rId14" name="Option Button 1-1">
              <controlPr defaultSize="0" autoFill="0" autoLine="0" autoPict="0">
                <anchor moveWithCells="1">
                  <from>
                    <xdr:col>4</xdr:col>
                    <xdr:colOff>22860</xdr:colOff>
                    <xdr:row>18</xdr:row>
                    <xdr:rowOff>22860</xdr:rowOff>
                  </from>
                  <to>
                    <xdr:col>5</xdr:col>
                    <xdr:colOff>22860</xdr:colOff>
                    <xdr:row>19</xdr:row>
                    <xdr:rowOff>0</xdr:rowOff>
                  </to>
                </anchor>
              </controlPr>
            </control>
          </mc:Choice>
        </mc:AlternateContent>
        <mc:AlternateContent xmlns:mc="http://schemas.openxmlformats.org/markup-compatibility/2006">
          <mc:Choice Requires="x14">
            <control shapeId="53259" r:id="rId15" name="該当要件G">
              <controlPr defaultSize="0" autoFill="0" autoPict="0">
                <anchor moveWithCells="1">
                  <from>
                    <xdr:col>3</xdr:col>
                    <xdr:colOff>861060</xdr:colOff>
                    <xdr:row>14</xdr:row>
                    <xdr:rowOff>175260</xdr:rowOff>
                  </from>
                  <to>
                    <xdr:col>7</xdr:col>
                    <xdr:colOff>22860</xdr:colOff>
                    <xdr:row>19</xdr:row>
                    <xdr:rowOff>60960</xdr:rowOff>
                  </to>
                </anchor>
              </controlPr>
            </control>
          </mc:Choice>
        </mc:AlternateContent>
        <mc:AlternateContent xmlns:mc="http://schemas.openxmlformats.org/markup-compatibility/2006">
          <mc:Choice Requires="x14">
            <control shapeId="53260" r:id="rId16" name="Group Box 12">
              <controlPr defaultSize="0" autoFill="0" autoPict="0">
                <anchor moveWithCells="1">
                  <from>
                    <xdr:col>3</xdr:col>
                    <xdr:colOff>861060</xdr:colOff>
                    <xdr:row>42</xdr:row>
                    <xdr:rowOff>0</xdr:rowOff>
                  </from>
                  <to>
                    <xdr:col>28</xdr:col>
                    <xdr:colOff>175260</xdr:colOff>
                    <xdr:row>43</xdr:row>
                    <xdr:rowOff>175260</xdr:rowOff>
                  </to>
                </anchor>
              </controlPr>
            </control>
          </mc:Choice>
        </mc:AlternateContent>
        <mc:AlternateContent xmlns:mc="http://schemas.openxmlformats.org/markup-compatibility/2006">
          <mc:Choice Requires="x14">
            <control shapeId="53261" r:id="rId17" name="Group Box 13">
              <controlPr defaultSize="0" autoFill="0" autoPict="0">
                <anchor moveWithCells="1">
                  <from>
                    <xdr:col>3</xdr:col>
                    <xdr:colOff>861060</xdr:colOff>
                    <xdr:row>37</xdr:row>
                    <xdr:rowOff>137160</xdr:rowOff>
                  </from>
                  <to>
                    <xdr:col>14</xdr:col>
                    <xdr:colOff>22860</xdr:colOff>
                    <xdr:row>39</xdr:row>
                    <xdr:rowOff>22860</xdr:rowOff>
                  </to>
                </anchor>
              </controlPr>
            </control>
          </mc:Choice>
        </mc:AlternateContent>
        <mc:AlternateContent xmlns:mc="http://schemas.openxmlformats.org/markup-compatibility/2006">
          <mc:Choice Requires="x14">
            <control shapeId="53262" r:id="rId18" name="Group Box 14">
              <controlPr defaultSize="0" autoFill="0" autoPict="0">
                <anchor moveWithCells="1">
                  <from>
                    <xdr:col>3</xdr:col>
                    <xdr:colOff>861060</xdr:colOff>
                    <xdr:row>35</xdr:row>
                    <xdr:rowOff>137160</xdr:rowOff>
                  </from>
                  <to>
                    <xdr:col>28</xdr:col>
                    <xdr:colOff>175260</xdr:colOff>
                    <xdr:row>36</xdr:row>
                    <xdr:rowOff>251460</xdr:rowOff>
                  </to>
                </anchor>
              </controlPr>
            </control>
          </mc:Choice>
        </mc:AlternateContent>
        <mc:AlternateContent xmlns:mc="http://schemas.openxmlformats.org/markup-compatibility/2006">
          <mc:Choice Requires="x14">
            <control shapeId="53263" r:id="rId19" name="Group Box 15">
              <controlPr defaultSize="0" autoFill="0" autoPict="0">
                <anchor moveWithCells="1">
                  <from>
                    <xdr:col>3</xdr:col>
                    <xdr:colOff>861060</xdr:colOff>
                    <xdr:row>64</xdr:row>
                    <xdr:rowOff>0</xdr:rowOff>
                  </from>
                  <to>
                    <xdr:col>28</xdr:col>
                    <xdr:colOff>175260</xdr:colOff>
                    <xdr:row>64</xdr:row>
                    <xdr:rowOff>365760</xdr:rowOff>
                  </to>
                </anchor>
              </controlPr>
            </control>
          </mc:Choice>
        </mc:AlternateContent>
        <mc:AlternateContent xmlns:mc="http://schemas.openxmlformats.org/markup-compatibility/2006">
          <mc:Choice Requires="x14">
            <control shapeId="53264" r:id="rId20" name="Group Box 16">
              <controlPr defaultSize="0" autoFill="0" autoPict="0">
                <anchor moveWithCells="1">
                  <from>
                    <xdr:col>3</xdr:col>
                    <xdr:colOff>861060</xdr:colOff>
                    <xdr:row>64</xdr:row>
                    <xdr:rowOff>0</xdr:rowOff>
                  </from>
                  <to>
                    <xdr:col>14</xdr:col>
                    <xdr:colOff>22860</xdr:colOff>
                    <xdr:row>64</xdr:row>
                    <xdr:rowOff>365760</xdr:rowOff>
                  </to>
                </anchor>
              </controlPr>
            </control>
          </mc:Choice>
        </mc:AlternateContent>
        <mc:AlternateContent xmlns:mc="http://schemas.openxmlformats.org/markup-compatibility/2006">
          <mc:Choice Requires="x14">
            <control shapeId="53265" r:id="rId21" name="Group Box 17">
              <controlPr defaultSize="0" autoFill="0" autoPict="0">
                <anchor moveWithCells="1">
                  <from>
                    <xdr:col>3</xdr:col>
                    <xdr:colOff>861060</xdr:colOff>
                    <xdr:row>66</xdr:row>
                    <xdr:rowOff>0</xdr:rowOff>
                  </from>
                  <to>
                    <xdr:col>28</xdr:col>
                    <xdr:colOff>175260</xdr:colOff>
                    <xdr:row>66</xdr:row>
                    <xdr:rowOff>381000</xdr:rowOff>
                  </to>
                </anchor>
              </controlPr>
            </control>
          </mc:Choice>
        </mc:AlternateContent>
        <mc:AlternateContent xmlns:mc="http://schemas.openxmlformats.org/markup-compatibility/2006">
          <mc:Choice Requires="x14">
            <control shapeId="53266" r:id="rId22" name="Group Box 18">
              <controlPr defaultSize="0" autoFill="0" autoPict="0">
                <anchor moveWithCells="1">
                  <from>
                    <xdr:col>3</xdr:col>
                    <xdr:colOff>861060</xdr:colOff>
                    <xdr:row>66</xdr:row>
                    <xdr:rowOff>0</xdr:rowOff>
                  </from>
                  <to>
                    <xdr:col>14</xdr:col>
                    <xdr:colOff>22860</xdr:colOff>
                    <xdr:row>66</xdr:row>
                    <xdr:rowOff>381000</xdr:rowOff>
                  </to>
                </anchor>
              </controlPr>
            </control>
          </mc:Choice>
        </mc:AlternateContent>
        <mc:AlternateContent xmlns:mc="http://schemas.openxmlformats.org/markup-compatibility/2006">
          <mc:Choice Requires="x14">
            <control shapeId="53267" r:id="rId23" name="Group Box 19">
              <controlPr defaultSize="0" autoFill="0" autoPict="0">
                <anchor moveWithCells="1">
                  <from>
                    <xdr:col>3</xdr:col>
                    <xdr:colOff>861060</xdr:colOff>
                    <xdr:row>44</xdr:row>
                    <xdr:rowOff>0</xdr:rowOff>
                  </from>
                  <to>
                    <xdr:col>11</xdr:col>
                    <xdr:colOff>175260</xdr:colOff>
                    <xdr:row>45</xdr:row>
                    <xdr:rowOff>114300</xdr:rowOff>
                  </to>
                </anchor>
              </controlPr>
            </control>
          </mc:Choice>
        </mc:AlternateContent>
        <mc:AlternateContent xmlns:mc="http://schemas.openxmlformats.org/markup-compatibility/2006">
          <mc:Choice Requires="x14">
            <control shapeId="53268" r:id="rId24" name="Group Box 20">
              <controlPr defaultSize="0" autoFill="0" autoPict="0">
                <anchor moveWithCells="1">
                  <from>
                    <xdr:col>3</xdr:col>
                    <xdr:colOff>861060</xdr:colOff>
                    <xdr:row>44</xdr:row>
                    <xdr:rowOff>0</xdr:rowOff>
                  </from>
                  <to>
                    <xdr:col>28</xdr:col>
                    <xdr:colOff>175260</xdr:colOff>
                    <xdr:row>45</xdr:row>
                    <xdr:rowOff>114300</xdr:rowOff>
                  </to>
                </anchor>
              </controlPr>
            </control>
          </mc:Choice>
        </mc:AlternateContent>
        <mc:AlternateContent xmlns:mc="http://schemas.openxmlformats.org/markup-compatibility/2006">
          <mc:Choice Requires="x14">
            <control shapeId="53269" r:id="rId25" name="Check Box 21">
              <controlPr defaultSize="0" autoFill="0" autoLine="0" autoPict="0" altText="">
                <anchor moveWithCells="1">
                  <from>
                    <xdr:col>4</xdr:col>
                    <xdr:colOff>22860</xdr:colOff>
                    <xdr:row>65</xdr:row>
                    <xdr:rowOff>60960</xdr:rowOff>
                  </from>
                  <to>
                    <xdr:col>12</xdr:col>
                    <xdr:colOff>106680</xdr:colOff>
                    <xdr:row>65</xdr:row>
                    <xdr:rowOff>327660</xdr:rowOff>
                  </to>
                </anchor>
              </controlPr>
            </control>
          </mc:Choice>
        </mc:AlternateContent>
        <mc:AlternateContent xmlns:mc="http://schemas.openxmlformats.org/markup-compatibility/2006">
          <mc:Choice Requires="x14">
            <control shapeId="53270" r:id="rId26" name="Option Button 7-3">
              <controlPr defaultSize="0" autoFill="0" autoLine="0" autoPict="0">
                <anchor moveWithCells="1">
                  <from>
                    <xdr:col>3</xdr:col>
                    <xdr:colOff>990600</xdr:colOff>
                    <xdr:row>33</xdr:row>
                    <xdr:rowOff>167640</xdr:rowOff>
                  </from>
                  <to>
                    <xdr:col>4</xdr:col>
                    <xdr:colOff>198120</xdr:colOff>
                    <xdr:row>35</xdr:row>
                    <xdr:rowOff>15240</xdr:rowOff>
                  </to>
                </anchor>
              </controlPr>
            </control>
          </mc:Choice>
        </mc:AlternateContent>
        <mc:AlternateContent xmlns:mc="http://schemas.openxmlformats.org/markup-compatibility/2006">
          <mc:Choice Requires="x14">
            <control shapeId="53271" r:id="rId27" name="Option Button 7-2">
              <controlPr defaultSize="0" autoFill="0" autoLine="0" autoPict="0">
                <anchor moveWithCells="1">
                  <from>
                    <xdr:col>12</xdr:col>
                    <xdr:colOff>205740</xdr:colOff>
                    <xdr:row>33</xdr:row>
                    <xdr:rowOff>175260</xdr:rowOff>
                  </from>
                  <to>
                    <xdr:col>13</xdr:col>
                    <xdr:colOff>205740</xdr:colOff>
                    <xdr:row>35</xdr:row>
                    <xdr:rowOff>22860</xdr:rowOff>
                  </to>
                </anchor>
              </controlPr>
            </control>
          </mc:Choice>
        </mc:AlternateContent>
        <mc:AlternateContent xmlns:mc="http://schemas.openxmlformats.org/markup-compatibility/2006">
          <mc:Choice Requires="x14">
            <control shapeId="53272" r:id="rId28" name="Option Button 7-1">
              <controlPr defaultSize="0" autoFill="0" autoLine="0" autoPict="0">
                <anchor moveWithCells="1">
                  <from>
                    <xdr:col>24</xdr:col>
                    <xdr:colOff>0</xdr:colOff>
                    <xdr:row>33</xdr:row>
                    <xdr:rowOff>175260</xdr:rowOff>
                  </from>
                  <to>
                    <xdr:col>25</xdr:col>
                    <xdr:colOff>0</xdr:colOff>
                    <xdr:row>35</xdr:row>
                    <xdr:rowOff>22860</xdr:rowOff>
                  </to>
                </anchor>
              </controlPr>
            </control>
          </mc:Choice>
        </mc:AlternateContent>
        <mc:AlternateContent xmlns:mc="http://schemas.openxmlformats.org/markup-compatibility/2006">
          <mc:Choice Requires="x14">
            <control shapeId="53273" r:id="rId29" name="審査区画G">
              <controlPr defaultSize="0" autoFill="0" autoPict="0">
                <anchor moveWithCells="1">
                  <from>
                    <xdr:col>3</xdr:col>
                    <xdr:colOff>571500</xdr:colOff>
                    <xdr:row>32</xdr:row>
                    <xdr:rowOff>99060</xdr:rowOff>
                  </from>
                  <to>
                    <xdr:col>38</xdr:col>
                    <xdr:colOff>441960</xdr:colOff>
                    <xdr:row>36</xdr:row>
                    <xdr:rowOff>60960</xdr:rowOff>
                  </to>
                </anchor>
              </controlPr>
            </control>
          </mc:Choice>
        </mc:AlternateContent>
        <mc:AlternateContent xmlns:mc="http://schemas.openxmlformats.org/markup-compatibility/2006">
          <mc:Choice Requires="x14">
            <control shapeId="53274" r:id="rId30" name="Option Button 6-6">
              <controlPr defaultSize="0" autoFill="0" autoLine="0" autoPict="0">
                <anchor moveWithCells="1">
                  <from>
                    <xdr:col>24</xdr:col>
                    <xdr:colOff>60960</xdr:colOff>
                    <xdr:row>56</xdr:row>
                    <xdr:rowOff>243840</xdr:rowOff>
                  </from>
                  <to>
                    <xdr:col>25</xdr:col>
                    <xdr:colOff>60960</xdr:colOff>
                    <xdr:row>57</xdr:row>
                    <xdr:rowOff>213360</xdr:rowOff>
                  </to>
                </anchor>
              </controlPr>
            </control>
          </mc:Choice>
        </mc:AlternateContent>
        <mc:AlternateContent xmlns:mc="http://schemas.openxmlformats.org/markup-compatibility/2006">
          <mc:Choice Requires="x14">
            <control shapeId="53275" r:id="rId31" name="Option Button 6-5">
              <controlPr defaultSize="0" autoFill="0" autoLine="0" autoPict="0">
                <anchor moveWithCells="1">
                  <from>
                    <xdr:col>24</xdr:col>
                    <xdr:colOff>38100</xdr:colOff>
                    <xdr:row>55</xdr:row>
                    <xdr:rowOff>175260</xdr:rowOff>
                  </from>
                  <to>
                    <xdr:col>25</xdr:col>
                    <xdr:colOff>38100</xdr:colOff>
                    <xdr:row>56</xdr:row>
                    <xdr:rowOff>213360</xdr:rowOff>
                  </to>
                </anchor>
              </controlPr>
            </control>
          </mc:Choice>
        </mc:AlternateContent>
        <mc:AlternateContent xmlns:mc="http://schemas.openxmlformats.org/markup-compatibility/2006">
          <mc:Choice Requires="x14">
            <control shapeId="53276" r:id="rId32" name="Option Button 6-4">
              <controlPr defaultSize="0" autoFill="0" autoLine="0" autoPict="0">
                <anchor moveWithCells="1">
                  <from>
                    <xdr:col>13</xdr:col>
                    <xdr:colOff>53340</xdr:colOff>
                    <xdr:row>55</xdr:row>
                    <xdr:rowOff>175260</xdr:rowOff>
                  </from>
                  <to>
                    <xdr:col>14</xdr:col>
                    <xdr:colOff>60960</xdr:colOff>
                    <xdr:row>56</xdr:row>
                    <xdr:rowOff>213360</xdr:rowOff>
                  </to>
                </anchor>
              </controlPr>
            </control>
          </mc:Choice>
        </mc:AlternateContent>
        <mc:AlternateContent xmlns:mc="http://schemas.openxmlformats.org/markup-compatibility/2006">
          <mc:Choice Requires="x14">
            <control shapeId="53277" r:id="rId33" name="Option Button 6-3">
              <controlPr defaultSize="0" autoFill="0" autoLine="0" autoPict="0">
                <anchor moveWithCells="1">
                  <from>
                    <xdr:col>13</xdr:col>
                    <xdr:colOff>53340</xdr:colOff>
                    <xdr:row>56</xdr:row>
                    <xdr:rowOff>243840</xdr:rowOff>
                  </from>
                  <to>
                    <xdr:col>14</xdr:col>
                    <xdr:colOff>60960</xdr:colOff>
                    <xdr:row>57</xdr:row>
                    <xdr:rowOff>213360</xdr:rowOff>
                  </to>
                </anchor>
              </controlPr>
            </control>
          </mc:Choice>
        </mc:AlternateContent>
        <mc:AlternateContent xmlns:mc="http://schemas.openxmlformats.org/markup-compatibility/2006">
          <mc:Choice Requires="x14">
            <control shapeId="53278" r:id="rId34" name="Option Button 6-2">
              <controlPr defaultSize="0" autoFill="0" autoLine="0" autoPict="0">
                <anchor moveWithCells="1">
                  <from>
                    <xdr:col>4</xdr:col>
                    <xdr:colOff>53340</xdr:colOff>
                    <xdr:row>56</xdr:row>
                    <xdr:rowOff>243840</xdr:rowOff>
                  </from>
                  <to>
                    <xdr:col>5</xdr:col>
                    <xdr:colOff>60960</xdr:colOff>
                    <xdr:row>57</xdr:row>
                    <xdr:rowOff>213360</xdr:rowOff>
                  </to>
                </anchor>
              </controlPr>
            </control>
          </mc:Choice>
        </mc:AlternateContent>
        <mc:AlternateContent xmlns:mc="http://schemas.openxmlformats.org/markup-compatibility/2006">
          <mc:Choice Requires="x14">
            <control shapeId="53279" r:id="rId35" name="Option Button 6-1">
              <controlPr defaultSize="0" autoFill="0" autoLine="0" autoPict="0">
                <anchor moveWithCells="1">
                  <from>
                    <xdr:col>4</xdr:col>
                    <xdr:colOff>60960</xdr:colOff>
                    <xdr:row>55</xdr:row>
                    <xdr:rowOff>175260</xdr:rowOff>
                  </from>
                  <to>
                    <xdr:col>5</xdr:col>
                    <xdr:colOff>60960</xdr:colOff>
                    <xdr:row>56</xdr:row>
                    <xdr:rowOff>213360</xdr:rowOff>
                  </to>
                </anchor>
              </controlPr>
            </control>
          </mc:Choice>
        </mc:AlternateContent>
        <mc:AlternateContent xmlns:mc="http://schemas.openxmlformats.org/markup-compatibility/2006">
          <mc:Choice Requires="x14">
            <control shapeId="53280" r:id="rId36" name="供給可能量G">
              <controlPr defaultSize="0" autoFill="0" autoPict="0">
                <anchor moveWithCells="1">
                  <from>
                    <xdr:col>3</xdr:col>
                    <xdr:colOff>861060</xdr:colOff>
                    <xdr:row>55</xdr:row>
                    <xdr:rowOff>175260</xdr:rowOff>
                  </from>
                  <to>
                    <xdr:col>35</xdr:col>
                    <xdr:colOff>106680</xdr:colOff>
                    <xdr:row>58</xdr:row>
                    <xdr:rowOff>60960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835D083D-E5FC-4CE5-97DA-014CC2BFD884}">
          <x14:formula1>
            <xm:f>'99管理者作業用'!$B$2:$B$3</xm:f>
          </x14:formula1>
          <xm:sqref>E32:AJ32 Q37:AJ37</xm:sqref>
        </x14:dataValidation>
        <x14:dataValidation type="list" allowBlank="1" showInputMessage="1" showErrorMessage="1" xr:uid="{0875895F-1B4A-4B32-B1DF-D9133747CC66}">
          <x14:formula1>
            <xm:f>'99管理者作業用'!$E$2:$E$11</xm:f>
          </x14:formula1>
          <xm:sqref>E44:K44</xm:sqref>
        </x14:dataValidation>
        <x14:dataValidation type="list" allowBlank="1" showInputMessage="1" showErrorMessage="1" xr:uid="{17FC96D0-A4E7-4596-871B-71AC39045936}">
          <x14:formula1>
            <xm:f>'99管理者作業用'!$A$2:$A$5</xm:f>
          </x14:formula1>
          <xm:sqref>E21:T22</xm:sqref>
        </x14:dataValidation>
        <x14:dataValidation type="list" allowBlank="1" showInputMessage="1" showErrorMessage="1" xr:uid="{09800C36-26C2-49F4-93EE-CF634A041325}">
          <x14:formula1>
            <xm:f>'99管理者作業用'!$C$2:$C$3</xm:f>
          </x14:formula1>
          <xm:sqref>E38:K39</xm:sqref>
        </x14:dataValidation>
        <x14:dataValidation type="list" allowBlank="1" showInputMessage="1" showErrorMessage="1" xr:uid="{590DE8B3-015D-40DA-B92D-02398CBCD48C}">
          <x14:formula1>
            <xm:f>'99管理者作業用'!$D$2:$D$3</xm:f>
          </x14:formula1>
          <xm:sqref>Q38:T39</xm:sqref>
        </x14:dataValidation>
        <x14:dataValidation type="list" allowBlank="1" showInputMessage="1" showErrorMessage="1" xr:uid="{1B6B694E-9C66-429B-B717-98D5B4A4BF8F}">
          <x14:formula1>
            <xm:f>'99管理者作業用'!$F$2:$F$7</xm:f>
          </x14:formula1>
          <xm:sqref>E46:K46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1ABCA6-4885-47A1-81BD-FB9EFE53577D}">
  <dimension ref="A1:AL72"/>
  <sheetViews>
    <sheetView view="pageBreakPreview" topLeftCell="A26" zoomScale="85" zoomScaleNormal="100" zoomScaleSheetLayoutView="85" zoomScalePageLayoutView="85" workbookViewId="0">
      <selection activeCell="I41" sqref="I41:J41"/>
    </sheetView>
  </sheetViews>
  <sheetFormatPr defaultColWidth="8.69921875" defaultRowHeight="18"/>
  <cols>
    <col min="1" max="1" width="4.69921875" style="14" bestFit="1" customWidth="1"/>
    <col min="2" max="2" width="1" style="61" customWidth="1"/>
    <col min="3" max="3" width="4" style="90" customWidth="1"/>
    <col min="4" max="4" width="13" style="90" customWidth="1"/>
    <col min="5" max="36" width="2.69921875" style="90" customWidth="1"/>
    <col min="37" max="37" width="0.69921875" style="63" customWidth="1"/>
    <col min="38" max="38" width="2.296875" style="37" customWidth="1"/>
    <col min="39" max="16384" width="8.69921875" style="3"/>
  </cols>
  <sheetData>
    <row r="1" spans="1:38" s="1" customFormat="1" ht="30" customHeight="1">
      <c r="A1" s="14" t="s">
        <v>110</v>
      </c>
      <c r="B1" s="59"/>
      <c r="C1" s="159" t="s">
        <v>118</v>
      </c>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60"/>
      <c r="AL1" s="36"/>
    </row>
    <row r="2" spans="1:38" ht="6.75" customHeight="1" thickBot="1">
      <c r="A2" s="14">
        <v>1</v>
      </c>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row>
    <row r="3" spans="1:38" s="4" customFormat="1" ht="15" customHeight="1">
      <c r="A3" s="14">
        <f>ROW()-1</f>
        <v>2</v>
      </c>
      <c r="B3" s="64"/>
      <c r="C3" s="183" t="s">
        <v>0</v>
      </c>
      <c r="D3" s="184"/>
      <c r="E3" s="187"/>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9"/>
      <c r="AK3" s="65"/>
      <c r="AL3" s="38" t="s">
        <v>209</v>
      </c>
    </row>
    <row r="4" spans="1:38" ht="30" customHeight="1">
      <c r="A4" s="14">
        <f t="shared" ref="A4:A69" si="0">ROW()-1</f>
        <v>3</v>
      </c>
      <c r="C4" s="185"/>
      <c r="D4" s="186"/>
      <c r="E4" s="160"/>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2"/>
    </row>
    <row r="5" spans="1:38" ht="34.950000000000003" customHeight="1">
      <c r="A5" s="14">
        <f t="shared" si="0"/>
        <v>4</v>
      </c>
      <c r="C5" s="163" t="s">
        <v>1</v>
      </c>
      <c r="D5" s="164"/>
      <c r="E5" s="180" t="s">
        <v>2</v>
      </c>
      <c r="F5" s="181"/>
      <c r="G5" s="181"/>
      <c r="H5" s="181"/>
      <c r="I5" s="181"/>
      <c r="J5" s="181"/>
      <c r="K5" s="181"/>
      <c r="L5" s="181"/>
      <c r="M5" s="181"/>
      <c r="N5" s="181"/>
      <c r="O5" s="181"/>
      <c r="P5" s="181"/>
      <c r="Q5" s="181"/>
      <c r="R5" s="181"/>
      <c r="S5" s="181"/>
      <c r="T5" s="182"/>
      <c r="U5" s="177" t="s">
        <v>3</v>
      </c>
      <c r="V5" s="178"/>
      <c r="W5" s="178"/>
      <c r="X5" s="178"/>
      <c r="Y5" s="178"/>
      <c r="Z5" s="178"/>
      <c r="AA5" s="178"/>
      <c r="AB5" s="178"/>
      <c r="AC5" s="178"/>
      <c r="AD5" s="178"/>
      <c r="AE5" s="178"/>
      <c r="AF5" s="178"/>
      <c r="AG5" s="178"/>
      <c r="AH5" s="178"/>
      <c r="AI5" s="178"/>
      <c r="AJ5" s="179"/>
    </row>
    <row r="6" spans="1:38" ht="22.2" customHeight="1">
      <c r="A6" s="14">
        <f t="shared" si="0"/>
        <v>5</v>
      </c>
      <c r="C6" s="163" t="s">
        <v>4</v>
      </c>
      <c r="D6" s="164"/>
      <c r="E6" s="190"/>
      <c r="F6" s="191"/>
      <c r="G6" s="191"/>
      <c r="H6" s="191"/>
      <c r="I6" s="191"/>
      <c r="J6" s="191"/>
      <c r="K6" s="191"/>
      <c r="L6" s="191"/>
      <c r="M6" s="191"/>
      <c r="N6" s="191"/>
      <c r="O6" s="191"/>
      <c r="P6" s="191"/>
      <c r="Q6" s="191"/>
      <c r="R6" s="191"/>
      <c r="S6" s="191"/>
      <c r="T6" s="192"/>
      <c r="U6" s="190"/>
      <c r="V6" s="191"/>
      <c r="W6" s="191"/>
      <c r="X6" s="191"/>
      <c r="Y6" s="191"/>
      <c r="Z6" s="191"/>
      <c r="AA6" s="191"/>
      <c r="AB6" s="191"/>
      <c r="AC6" s="191"/>
      <c r="AD6" s="191"/>
      <c r="AE6" s="191"/>
      <c r="AF6" s="191"/>
      <c r="AG6" s="191"/>
      <c r="AH6" s="191"/>
      <c r="AI6" s="191"/>
      <c r="AJ6" s="193"/>
    </row>
    <row r="7" spans="1:38" ht="22.2" customHeight="1">
      <c r="A7" s="14">
        <f t="shared" si="0"/>
        <v>6</v>
      </c>
      <c r="C7" s="165" t="s">
        <v>5</v>
      </c>
      <c r="D7" s="166"/>
      <c r="E7" s="190"/>
      <c r="F7" s="191"/>
      <c r="G7" s="191"/>
      <c r="H7" s="191"/>
      <c r="I7" s="191"/>
      <c r="J7" s="191"/>
      <c r="K7" s="191"/>
      <c r="L7" s="191"/>
      <c r="M7" s="191"/>
      <c r="N7" s="191"/>
      <c r="O7" s="191"/>
      <c r="P7" s="191"/>
      <c r="Q7" s="191"/>
      <c r="R7" s="191"/>
      <c r="S7" s="191"/>
      <c r="T7" s="192"/>
      <c r="U7" s="190"/>
      <c r="V7" s="191"/>
      <c r="W7" s="191"/>
      <c r="X7" s="191"/>
      <c r="Y7" s="191"/>
      <c r="Z7" s="191"/>
      <c r="AA7" s="191"/>
      <c r="AB7" s="191"/>
      <c r="AC7" s="191"/>
      <c r="AD7" s="191"/>
      <c r="AE7" s="191"/>
      <c r="AF7" s="191"/>
      <c r="AG7" s="191"/>
      <c r="AH7" s="191"/>
      <c r="AI7" s="191"/>
      <c r="AJ7" s="193"/>
      <c r="AL7" s="39"/>
    </row>
    <row r="8" spans="1:38" ht="15" customHeight="1">
      <c r="A8" s="14">
        <f t="shared" si="0"/>
        <v>7</v>
      </c>
      <c r="C8" s="167" t="s">
        <v>6</v>
      </c>
      <c r="D8" s="168"/>
      <c r="E8" s="197"/>
      <c r="F8" s="198"/>
      <c r="G8" s="198"/>
      <c r="H8" s="198"/>
      <c r="I8" s="198"/>
      <c r="J8" s="198"/>
      <c r="K8" s="198"/>
      <c r="L8" s="198"/>
      <c r="M8" s="198"/>
      <c r="N8" s="198"/>
      <c r="O8" s="198"/>
      <c r="P8" s="198"/>
      <c r="Q8" s="198"/>
      <c r="R8" s="198"/>
      <c r="S8" s="198"/>
      <c r="T8" s="199"/>
      <c r="U8" s="197"/>
      <c r="V8" s="198"/>
      <c r="W8" s="198"/>
      <c r="X8" s="198"/>
      <c r="Y8" s="198"/>
      <c r="Z8" s="198"/>
      <c r="AA8" s="198"/>
      <c r="AB8" s="198"/>
      <c r="AC8" s="198"/>
      <c r="AD8" s="198"/>
      <c r="AE8" s="198"/>
      <c r="AF8" s="198"/>
      <c r="AG8" s="198"/>
      <c r="AH8" s="198"/>
      <c r="AI8" s="198"/>
      <c r="AJ8" s="216"/>
    </row>
    <row r="9" spans="1:38" ht="30" customHeight="1">
      <c r="A9" s="14">
        <f t="shared" si="0"/>
        <v>8</v>
      </c>
      <c r="C9" s="169"/>
      <c r="D9" s="170"/>
      <c r="E9" s="194"/>
      <c r="F9" s="195"/>
      <c r="G9" s="195"/>
      <c r="H9" s="195"/>
      <c r="I9" s="195"/>
      <c r="J9" s="195"/>
      <c r="K9" s="195"/>
      <c r="L9" s="195"/>
      <c r="M9" s="195"/>
      <c r="N9" s="195"/>
      <c r="O9" s="195"/>
      <c r="P9" s="195"/>
      <c r="Q9" s="195"/>
      <c r="R9" s="195"/>
      <c r="S9" s="195"/>
      <c r="T9" s="196"/>
      <c r="U9" s="194"/>
      <c r="V9" s="195"/>
      <c r="W9" s="195"/>
      <c r="X9" s="195"/>
      <c r="Y9" s="195"/>
      <c r="Z9" s="195"/>
      <c r="AA9" s="195"/>
      <c r="AB9" s="195"/>
      <c r="AC9" s="195"/>
      <c r="AD9" s="195"/>
      <c r="AE9" s="195"/>
      <c r="AF9" s="195"/>
      <c r="AG9" s="195"/>
      <c r="AH9" s="195"/>
      <c r="AI9" s="195"/>
      <c r="AJ9" s="217"/>
    </row>
    <row r="10" spans="1:38" ht="15" customHeight="1">
      <c r="A10" s="14">
        <f t="shared" si="0"/>
        <v>9</v>
      </c>
      <c r="C10" s="171" t="s">
        <v>7</v>
      </c>
      <c r="D10" s="172"/>
      <c r="E10" s="66" t="s">
        <v>8</v>
      </c>
      <c r="F10" s="213"/>
      <c r="G10" s="214"/>
      <c r="H10" s="214"/>
      <c r="I10" s="214"/>
      <c r="J10" s="214"/>
      <c r="K10" s="214"/>
      <c r="L10" s="214"/>
      <c r="M10" s="214"/>
      <c r="N10" s="214"/>
      <c r="O10" s="214"/>
      <c r="P10" s="214"/>
      <c r="Q10" s="214"/>
      <c r="R10" s="214"/>
      <c r="S10" s="214"/>
      <c r="T10" s="215"/>
      <c r="U10" s="67" t="s">
        <v>8</v>
      </c>
      <c r="V10" s="213"/>
      <c r="W10" s="214"/>
      <c r="X10" s="214"/>
      <c r="Y10" s="214"/>
      <c r="Z10" s="214"/>
      <c r="AA10" s="214"/>
      <c r="AB10" s="214"/>
      <c r="AC10" s="214"/>
      <c r="AD10" s="214"/>
      <c r="AE10" s="214"/>
      <c r="AF10" s="214"/>
      <c r="AG10" s="214"/>
      <c r="AH10" s="214"/>
      <c r="AI10" s="214"/>
      <c r="AJ10" s="338"/>
    </row>
    <row r="11" spans="1:38" ht="15" customHeight="1">
      <c r="A11" s="14">
        <f t="shared" si="0"/>
        <v>10</v>
      </c>
      <c r="C11" s="173"/>
      <c r="D11" s="174"/>
      <c r="E11" s="200"/>
      <c r="F11" s="201"/>
      <c r="G11" s="201"/>
      <c r="H11" s="201"/>
      <c r="I11" s="201"/>
      <c r="J11" s="201"/>
      <c r="K11" s="201"/>
      <c r="L11" s="201"/>
      <c r="M11" s="201"/>
      <c r="N11" s="201"/>
      <c r="O11" s="201"/>
      <c r="P11" s="201"/>
      <c r="Q11" s="201"/>
      <c r="R11" s="201"/>
      <c r="S11" s="201"/>
      <c r="T11" s="202"/>
      <c r="U11" s="206"/>
      <c r="V11" s="207"/>
      <c r="W11" s="207"/>
      <c r="X11" s="207"/>
      <c r="Y11" s="207"/>
      <c r="Z11" s="207"/>
      <c r="AA11" s="207"/>
      <c r="AB11" s="207"/>
      <c r="AC11" s="207"/>
      <c r="AD11" s="207"/>
      <c r="AE11" s="207"/>
      <c r="AF11" s="207"/>
      <c r="AG11" s="207"/>
      <c r="AH11" s="207"/>
      <c r="AI11" s="207"/>
      <c r="AJ11" s="208"/>
    </row>
    <row r="12" spans="1:38" ht="22.2" customHeight="1">
      <c r="A12" s="14">
        <f t="shared" si="0"/>
        <v>11</v>
      </c>
      <c r="C12" s="175"/>
      <c r="D12" s="176"/>
      <c r="E12" s="203"/>
      <c r="F12" s="204"/>
      <c r="G12" s="204"/>
      <c r="H12" s="204"/>
      <c r="I12" s="204"/>
      <c r="J12" s="204"/>
      <c r="K12" s="204"/>
      <c r="L12" s="204"/>
      <c r="M12" s="204"/>
      <c r="N12" s="204"/>
      <c r="O12" s="204"/>
      <c r="P12" s="204"/>
      <c r="Q12" s="204"/>
      <c r="R12" s="204"/>
      <c r="S12" s="204"/>
      <c r="T12" s="205"/>
      <c r="U12" s="203"/>
      <c r="V12" s="204"/>
      <c r="W12" s="204"/>
      <c r="X12" s="204"/>
      <c r="Y12" s="204"/>
      <c r="Z12" s="204"/>
      <c r="AA12" s="204"/>
      <c r="AB12" s="204"/>
      <c r="AC12" s="204"/>
      <c r="AD12" s="204"/>
      <c r="AE12" s="204"/>
      <c r="AF12" s="204"/>
      <c r="AG12" s="204"/>
      <c r="AH12" s="204"/>
      <c r="AI12" s="204"/>
      <c r="AJ12" s="209"/>
    </row>
    <row r="13" spans="1:38" ht="22.2" customHeight="1">
      <c r="A13" s="14">
        <f t="shared" si="0"/>
        <v>12</v>
      </c>
      <c r="C13" s="163" t="s">
        <v>9</v>
      </c>
      <c r="D13" s="164"/>
      <c r="E13" s="210"/>
      <c r="F13" s="211"/>
      <c r="G13" s="211"/>
      <c r="H13" s="211"/>
      <c r="I13" s="211"/>
      <c r="J13" s="211"/>
      <c r="K13" s="211"/>
      <c r="L13" s="211"/>
      <c r="M13" s="211"/>
      <c r="N13" s="211"/>
      <c r="O13" s="211"/>
      <c r="P13" s="211"/>
      <c r="Q13" s="211"/>
      <c r="R13" s="211"/>
      <c r="S13" s="211"/>
      <c r="T13" s="212"/>
      <c r="U13" s="210"/>
      <c r="V13" s="353"/>
      <c r="W13" s="353"/>
      <c r="X13" s="353"/>
      <c r="Y13" s="353"/>
      <c r="Z13" s="353"/>
      <c r="AA13" s="353"/>
      <c r="AB13" s="353"/>
      <c r="AC13" s="353"/>
      <c r="AD13" s="353"/>
      <c r="AE13" s="353"/>
      <c r="AF13" s="353"/>
      <c r="AG13" s="353"/>
      <c r="AH13" s="353"/>
      <c r="AI13" s="353"/>
      <c r="AJ13" s="354"/>
      <c r="AL13" s="40"/>
    </row>
    <row r="14" spans="1:38" ht="22.2" customHeight="1">
      <c r="A14" s="14">
        <f t="shared" si="0"/>
        <v>13</v>
      </c>
      <c r="C14" s="295" t="s">
        <v>10</v>
      </c>
      <c r="D14" s="182"/>
      <c r="E14" s="190"/>
      <c r="F14" s="191"/>
      <c r="G14" s="191"/>
      <c r="H14" s="191"/>
      <c r="I14" s="191"/>
      <c r="J14" s="191"/>
      <c r="K14" s="191"/>
      <c r="L14" s="191"/>
      <c r="M14" s="191"/>
      <c r="N14" s="191"/>
      <c r="O14" s="191"/>
      <c r="P14" s="191"/>
      <c r="Q14" s="191"/>
      <c r="R14" s="191"/>
      <c r="S14" s="191"/>
      <c r="T14" s="192"/>
      <c r="U14" s="190"/>
      <c r="V14" s="191"/>
      <c r="W14" s="191"/>
      <c r="X14" s="191"/>
      <c r="Y14" s="191"/>
      <c r="Z14" s="191"/>
      <c r="AA14" s="191"/>
      <c r="AB14" s="191"/>
      <c r="AC14" s="191"/>
      <c r="AD14" s="191"/>
      <c r="AE14" s="191"/>
      <c r="AF14" s="191"/>
      <c r="AG14" s="191"/>
      <c r="AH14" s="191"/>
      <c r="AI14" s="191"/>
      <c r="AJ14" s="193"/>
      <c r="AL14" s="40"/>
    </row>
    <row r="15" spans="1:38" s="2" customFormat="1" ht="15" customHeight="1">
      <c r="A15" s="14">
        <f t="shared" si="0"/>
        <v>14</v>
      </c>
      <c r="B15" s="63"/>
      <c r="C15" s="171" t="s">
        <v>11</v>
      </c>
      <c r="D15" s="172"/>
      <c r="E15" s="253" t="s">
        <v>12</v>
      </c>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5"/>
      <c r="AK15" s="63"/>
      <c r="AL15" s="37"/>
    </row>
    <row r="16" spans="1:38" s="2" customFormat="1" ht="19.95" customHeight="1">
      <c r="A16" s="14">
        <f t="shared" si="0"/>
        <v>15</v>
      </c>
      <c r="B16" s="63"/>
      <c r="C16" s="173"/>
      <c r="D16" s="174"/>
      <c r="E16" s="68"/>
      <c r="F16" s="256" t="s">
        <v>13</v>
      </c>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7"/>
      <c r="AK16" s="63"/>
      <c r="AL16" s="37">
        <v>1</v>
      </c>
    </row>
    <row r="17" spans="1:38" s="2" customFormat="1" ht="19.95" customHeight="1">
      <c r="A17" s="14">
        <f t="shared" si="0"/>
        <v>16</v>
      </c>
      <c r="B17" s="63"/>
      <c r="C17" s="173"/>
      <c r="D17" s="174"/>
      <c r="E17" s="68"/>
      <c r="F17" s="256" t="s">
        <v>14</v>
      </c>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7"/>
      <c r="AK17" s="63"/>
      <c r="AL17" s="37"/>
    </row>
    <row r="18" spans="1:38" s="2" customFormat="1" ht="19.95" customHeight="1">
      <c r="A18" s="14">
        <f t="shared" si="0"/>
        <v>17</v>
      </c>
      <c r="B18" s="63"/>
      <c r="C18" s="173"/>
      <c r="D18" s="174"/>
      <c r="E18" s="68"/>
      <c r="F18" s="256" t="s">
        <v>15</v>
      </c>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7"/>
      <c r="AK18" s="63"/>
      <c r="AL18" s="37"/>
    </row>
    <row r="19" spans="1:38" s="2" customFormat="1" ht="19.95" customHeight="1" thickBot="1">
      <c r="A19" s="14">
        <f t="shared" si="0"/>
        <v>18</v>
      </c>
      <c r="B19" s="63"/>
      <c r="C19" s="293"/>
      <c r="D19" s="294"/>
      <c r="E19" s="69"/>
      <c r="F19" s="258" t="s">
        <v>16</v>
      </c>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9"/>
      <c r="AK19" s="63"/>
      <c r="AL19" s="37"/>
    </row>
    <row r="20" spans="1:38" s="2" customFormat="1" ht="13.5" customHeight="1" thickBot="1">
      <c r="A20" s="14">
        <f t="shared" si="0"/>
        <v>19</v>
      </c>
      <c r="B20" s="63"/>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63"/>
      <c r="AL20" s="37"/>
    </row>
    <row r="21" spans="1:38" s="2" customFormat="1" ht="18" customHeight="1">
      <c r="A21" s="14">
        <f t="shared" si="0"/>
        <v>20</v>
      </c>
      <c r="B21" s="63"/>
      <c r="C21" s="291" t="s">
        <v>17</v>
      </c>
      <c r="D21" s="292"/>
      <c r="E21" s="315" t="s">
        <v>165</v>
      </c>
      <c r="F21" s="316"/>
      <c r="G21" s="316"/>
      <c r="H21" s="316"/>
      <c r="I21" s="316"/>
      <c r="J21" s="316"/>
      <c r="K21" s="316"/>
      <c r="L21" s="316"/>
      <c r="M21" s="316"/>
      <c r="N21" s="316"/>
      <c r="O21" s="316"/>
      <c r="P21" s="316"/>
      <c r="Q21" s="316"/>
      <c r="R21" s="316"/>
      <c r="S21" s="316"/>
      <c r="T21" s="317"/>
      <c r="U21" s="329" t="s">
        <v>18</v>
      </c>
      <c r="V21" s="329"/>
      <c r="W21" s="329"/>
      <c r="X21" s="329"/>
      <c r="Y21" s="329"/>
      <c r="Z21" s="329"/>
      <c r="AA21" s="329"/>
      <c r="AB21" s="329"/>
      <c r="AC21" s="329"/>
      <c r="AD21" s="329"/>
      <c r="AE21" s="329"/>
      <c r="AF21" s="329"/>
      <c r="AG21" s="329"/>
      <c r="AH21" s="329"/>
      <c r="AI21" s="329"/>
      <c r="AJ21" s="330"/>
      <c r="AK21" s="63"/>
      <c r="AL21" s="37"/>
    </row>
    <row r="22" spans="1:38" s="2" customFormat="1" ht="19.95" customHeight="1" thickBot="1">
      <c r="A22" s="14">
        <f t="shared" si="0"/>
        <v>21</v>
      </c>
      <c r="B22" s="63"/>
      <c r="C22" s="293"/>
      <c r="D22" s="294"/>
      <c r="E22" s="318"/>
      <c r="F22" s="319"/>
      <c r="G22" s="319"/>
      <c r="H22" s="319"/>
      <c r="I22" s="319"/>
      <c r="J22" s="319"/>
      <c r="K22" s="319"/>
      <c r="L22" s="319"/>
      <c r="M22" s="319"/>
      <c r="N22" s="319"/>
      <c r="O22" s="319"/>
      <c r="P22" s="319"/>
      <c r="Q22" s="319"/>
      <c r="R22" s="319"/>
      <c r="S22" s="319"/>
      <c r="T22" s="320"/>
      <c r="U22" s="327"/>
      <c r="V22" s="327"/>
      <c r="W22" s="327"/>
      <c r="X22" s="327"/>
      <c r="Y22" s="327"/>
      <c r="Z22" s="327"/>
      <c r="AA22" s="327"/>
      <c r="AB22" s="327"/>
      <c r="AC22" s="327"/>
      <c r="AD22" s="327"/>
      <c r="AE22" s="327"/>
      <c r="AF22" s="327"/>
      <c r="AG22" s="327"/>
      <c r="AH22" s="327"/>
      <c r="AI22" s="327"/>
      <c r="AJ22" s="328"/>
      <c r="AK22" s="63"/>
      <c r="AL22" s="37"/>
    </row>
    <row r="23" spans="1:38" ht="30" customHeight="1">
      <c r="A23" s="14">
        <f t="shared" si="0"/>
        <v>22</v>
      </c>
      <c r="C23" s="298" t="s">
        <v>19</v>
      </c>
      <c r="D23" s="299"/>
      <c r="E23" s="303"/>
      <c r="F23" s="304"/>
      <c r="G23" s="304"/>
      <c r="H23" s="304"/>
      <c r="I23" s="304"/>
      <c r="J23" s="304"/>
      <c r="K23" s="304"/>
      <c r="L23" s="304"/>
      <c r="M23" s="304"/>
      <c r="N23" s="304"/>
      <c r="O23" s="304"/>
      <c r="P23" s="305"/>
      <c r="Q23" s="135" t="s">
        <v>20</v>
      </c>
      <c r="R23" s="136"/>
      <c r="S23" s="321"/>
      <c r="T23" s="321"/>
      <c r="U23" s="321"/>
      <c r="V23" s="321"/>
      <c r="W23" s="321"/>
      <c r="X23" s="321"/>
      <c r="Y23" s="321"/>
      <c r="Z23" s="321"/>
      <c r="AA23" s="321"/>
      <c r="AB23" s="321"/>
      <c r="AC23" s="321"/>
      <c r="AD23" s="321"/>
      <c r="AE23" s="321"/>
      <c r="AF23" s="321"/>
      <c r="AG23" s="321"/>
      <c r="AH23" s="321"/>
      <c r="AI23" s="321"/>
      <c r="AJ23" s="322"/>
    </row>
    <row r="24" spans="1:38" s="4" customFormat="1" ht="30" customHeight="1">
      <c r="A24" s="14">
        <f t="shared" si="0"/>
        <v>23</v>
      </c>
      <c r="B24" s="64"/>
      <c r="C24" s="300" t="s">
        <v>21</v>
      </c>
      <c r="D24" s="70" t="s">
        <v>22</v>
      </c>
      <c r="E24" s="309"/>
      <c r="F24" s="310"/>
      <c r="G24" s="310"/>
      <c r="H24" s="310"/>
      <c r="I24" s="310"/>
      <c r="J24" s="310"/>
      <c r="K24" s="310"/>
      <c r="L24" s="310"/>
      <c r="M24" s="310"/>
      <c r="N24" s="310"/>
      <c r="O24" s="310"/>
      <c r="P24" s="311"/>
      <c r="Q24" s="137"/>
      <c r="R24" s="138"/>
      <c r="S24" s="323"/>
      <c r="T24" s="323"/>
      <c r="U24" s="323"/>
      <c r="V24" s="323"/>
      <c r="W24" s="323"/>
      <c r="X24" s="323"/>
      <c r="Y24" s="323"/>
      <c r="Z24" s="323"/>
      <c r="AA24" s="323"/>
      <c r="AB24" s="323"/>
      <c r="AC24" s="323"/>
      <c r="AD24" s="323"/>
      <c r="AE24" s="323"/>
      <c r="AF24" s="323"/>
      <c r="AG24" s="323"/>
      <c r="AH24" s="323"/>
      <c r="AI24" s="323"/>
      <c r="AJ24" s="324"/>
      <c r="AK24" s="65"/>
      <c r="AL24" s="38"/>
    </row>
    <row r="25" spans="1:38" ht="30" customHeight="1">
      <c r="A25" s="14">
        <f t="shared" si="0"/>
        <v>24</v>
      </c>
      <c r="C25" s="300"/>
      <c r="D25" s="70" t="s">
        <v>23</v>
      </c>
      <c r="E25" s="309"/>
      <c r="F25" s="310"/>
      <c r="G25" s="310"/>
      <c r="H25" s="310"/>
      <c r="I25" s="310"/>
      <c r="J25" s="310"/>
      <c r="K25" s="310"/>
      <c r="L25" s="310"/>
      <c r="M25" s="310"/>
      <c r="N25" s="310"/>
      <c r="O25" s="310"/>
      <c r="P25" s="311"/>
      <c r="Q25" s="137"/>
      <c r="R25" s="138"/>
      <c r="S25" s="323"/>
      <c r="T25" s="323"/>
      <c r="U25" s="323"/>
      <c r="V25" s="323"/>
      <c r="W25" s="323"/>
      <c r="X25" s="323"/>
      <c r="Y25" s="323"/>
      <c r="Z25" s="323"/>
      <c r="AA25" s="323"/>
      <c r="AB25" s="323"/>
      <c r="AC25" s="323"/>
      <c r="AD25" s="323"/>
      <c r="AE25" s="323"/>
      <c r="AF25" s="323"/>
      <c r="AG25" s="323"/>
      <c r="AH25" s="323"/>
      <c r="AI25" s="323"/>
      <c r="AJ25" s="324"/>
    </row>
    <row r="26" spans="1:38" ht="30" customHeight="1">
      <c r="A26" s="14">
        <f t="shared" si="0"/>
        <v>25</v>
      </c>
      <c r="C26" s="296" t="s">
        <v>24</v>
      </c>
      <c r="D26" s="297"/>
      <c r="E26" s="309"/>
      <c r="F26" s="310"/>
      <c r="G26" s="310"/>
      <c r="H26" s="310"/>
      <c r="I26" s="310"/>
      <c r="J26" s="310"/>
      <c r="K26" s="310"/>
      <c r="L26" s="310"/>
      <c r="M26" s="310"/>
      <c r="N26" s="310"/>
      <c r="O26" s="310"/>
      <c r="P26" s="311"/>
      <c r="Q26" s="137"/>
      <c r="R26" s="138"/>
      <c r="S26" s="323"/>
      <c r="T26" s="323"/>
      <c r="U26" s="323"/>
      <c r="V26" s="323"/>
      <c r="W26" s="323"/>
      <c r="X26" s="323"/>
      <c r="Y26" s="323"/>
      <c r="Z26" s="323"/>
      <c r="AA26" s="323"/>
      <c r="AB26" s="323"/>
      <c r="AC26" s="323"/>
      <c r="AD26" s="323"/>
      <c r="AE26" s="323"/>
      <c r="AF26" s="323"/>
      <c r="AG26" s="323"/>
      <c r="AH26" s="323"/>
      <c r="AI26" s="323"/>
      <c r="AJ26" s="324"/>
    </row>
    <row r="27" spans="1:38" ht="30" customHeight="1">
      <c r="A27" s="14">
        <f t="shared" si="0"/>
        <v>26</v>
      </c>
      <c r="C27" s="296" t="s">
        <v>25</v>
      </c>
      <c r="D27" s="297"/>
      <c r="E27" s="309"/>
      <c r="F27" s="310"/>
      <c r="G27" s="310"/>
      <c r="H27" s="310"/>
      <c r="I27" s="310"/>
      <c r="J27" s="310"/>
      <c r="K27" s="310"/>
      <c r="L27" s="310"/>
      <c r="M27" s="310"/>
      <c r="N27" s="310"/>
      <c r="O27" s="310"/>
      <c r="P27" s="311"/>
      <c r="Q27" s="137"/>
      <c r="R27" s="138"/>
      <c r="S27" s="323"/>
      <c r="T27" s="323"/>
      <c r="U27" s="323"/>
      <c r="V27" s="323"/>
      <c r="W27" s="323"/>
      <c r="X27" s="323"/>
      <c r="Y27" s="323"/>
      <c r="Z27" s="323"/>
      <c r="AA27" s="323"/>
      <c r="AB27" s="323"/>
      <c r="AC27" s="323"/>
      <c r="AD27" s="323"/>
      <c r="AE27" s="323"/>
      <c r="AF27" s="323"/>
      <c r="AG27" s="323"/>
      <c r="AH27" s="323"/>
      <c r="AI27" s="323"/>
      <c r="AJ27" s="324"/>
    </row>
    <row r="28" spans="1:38" ht="30" customHeight="1">
      <c r="A28" s="14">
        <f t="shared" si="0"/>
        <v>27</v>
      </c>
      <c r="C28" s="296" t="s">
        <v>26</v>
      </c>
      <c r="D28" s="297"/>
      <c r="E28" s="312"/>
      <c r="F28" s="313"/>
      <c r="G28" s="313"/>
      <c r="H28" s="313"/>
      <c r="I28" s="313"/>
      <c r="J28" s="313"/>
      <c r="K28" s="313"/>
      <c r="L28" s="313"/>
      <c r="M28" s="313"/>
      <c r="N28" s="313"/>
      <c r="O28" s="313"/>
      <c r="P28" s="314"/>
      <c r="Q28" s="137"/>
      <c r="R28" s="138"/>
      <c r="S28" s="323"/>
      <c r="T28" s="323"/>
      <c r="U28" s="323"/>
      <c r="V28" s="323"/>
      <c r="W28" s="323"/>
      <c r="X28" s="323"/>
      <c r="Y28" s="323"/>
      <c r="Z28" s="323"/>
      <c r="AA28" s="323"/>
      <c r="AB28" s="323"/>
      <c r="AC28" s="323"/>
      <c r="AD28" s="323"/>
      <c r="AE28" s="323"/>
      <c r="AF28" s="323"/>
      <c r="AG28" s="323"/>
      <c r="AH28" s="323"/>
      <c r="AI28" s="323"/>
      <c r="AJ28" s="324"/>
    </row>
    <row r="29" spans="1:38" ht="30" customHeight="1" thickBot="1">
      <c r="A29" s="14">
        <f t="shared" si="0"/>
        <v>28</v>
      </c>
      <c r="C29" s="301" t="s">
        <v>27</v>
      </c>
      <c r="D29" s="302"/>
      <c r="E29" s="306"/>
      <c r="F29" s="307"/>
      <c r="G29" s="307"/>
      <c r="H29" s="307"/>
      <c r="I29" s="307"/>
      <c r="J29" s="307"/>
      <c r="K29" s="307"/>
      <c r="L29" s="307"/>
      <c r="M29" s="307"/>
      <c r="N29" s="307"/>
      <c r="O29" s="307"/>
      <c r="P29" s="308"/>
      <c r="Q29" s="139"/>
      <c r="R29" s="140"/>
      <c r="S29" s="325"/>
      <c r="T29" s="325"/>
      <c r="U29" s="325"/>
      <c r="V29" s="325"/>
      <c r="W29" s="325"/>
      <c r="X29" s="325"/>
      <c r="Y29" s="325"/>
      <c r="Z29" s="325"/>
      <c r="AA29" s="325"/>
      <c r="AB29" s="325"/>
      <c r="AC29" s="325"/>
      <c r="AD29" s="325"/>
      <c r="AE29" s="325"/>
      <c r="AF29" s="325"/>
      <c r="AG29" s="325"/>
      <c r="AH29" s="325"/>
      <c r="AI29" s="325"/>
      <c r="AJ29" s="326"/>
    </row>
    <row r="30" spans="1:38" s="2" customFormat="1" ht="42.75" customHeight="1">
      <c r="A30" s="14">
        <f t="shared" si="0"/>
        <v>29</v>
      </c>
      <c r="B30" s="63"/>
      <c r="C30" s="278" t="s">
        <v>28</v>
      </c>
      <c r="D30" s="279"/>
      <c r="E30" s="288" t="s">
        <v>29</v>
      </c>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90"/>
      <c r="AK30" s="63"/>
      <c r="AL30" s="37"/>
    </row>
    <row r="31" spans="1:38" s="2" customFormat="1" ht="19.5" customHeight="1">
      <c r="A31" s="14">
        <f t="shared" si="0"/>
        <v>30</v>
      </c>
      <c r="B31" s="63"/>
      <c r="C31" s="280"/>
      <c r="D31" s="281"/>
      <c r="E31" s="148" t="s">
        <v>30</v>
      </c>
      <c r="F31" s="148"/>
      <c r="G31" s="148"/>
      <c r="H31" s="148"/>
      <c r="I31" s="148"/>
      <c r="J31" s="148"/>
      <c r="K31" s="148"/>
      <c r="L31" s="148"/>
      <c r="M31" s="148" t="s">
        <v>31</v>
      </c>
      <c r="N31" s="148"/>
      <c r="O31" s="148"/>
      <c r="P31" s="148"/>
      <c r="Q31" s="148"/>
      <c r="R31" s="148"/>
      <c r="S31" s="148"/>
      <c r="T31" s="148"/>
      <c r="U31" s="148" t="s">
        <v>32</v>
      </c>
      <c r="V31" s="148"/>
      <c r="W31" s="148"/>
      <c r="X31" s="148"/>
      <c r="Y31" s="148"/>
      <c r="Z31" s="148"/>
      <c r="AA31" s="148"/>
      <c r="AB31" s="148"/>
      <c r="AC31" s="148" t="s">
        <v>33</v>
      </c>
      <c r="AD31" s="148"/>
      <c r="AE31" s="148"/>
      <c r="AF31" s="148"/>
      <c r="AG31" s="148"/>
      <c r="AH31" s="148"/>
      <c r="AI31" s="148"/>
      <c r="AJ31" s="149"/>
      <c r="AK31" s="63"/>
      <c r="AL31" s="37"/>
    </row>
    <row r="32" spans="1:38" s="2" customFormat="1" ht="21" customHeight="1" thickBot="1">
      <c r="A32" s="14">
        <f t="shared" si="0"/>
        <v>31</v>
      </c>
      <c r="B32" s="63"/>
      <c r="C32" s="282"/>
      <c r="D32" s="283"/>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1"/>
      <c r="AK32" s="63"/>
      <c r="AL32" s="37"/>
    </row>
    <row r="33" spans="1:38" s="2" customFormat="1" ht="15" customHeight="1">
      <c r="A33" s="14">
        <f t="shared" si="0"/>
        <v>32</v>
      </c>
      <c r="B33" s="63"/>
      <c r="C33" s="121" t="s">
        <v>70</v>
      </c>
      <c r="D33" s="122"/>
      <c r="E33" s="127" t="s">
        <v>210</v>
      </c>
      <c r="F33" s="127"/>
      <c r="G33" s="127"/>
      <c r="H33" s="127"/>
      <c r="I33" s="127"/>
      <c r="J33" s="127"/>
      <c r="K33" s="127"/>
      <c r="L33" s="127"/>
      <c r="M33" s="127"/>
      <c r="N33" s="127"/>
      <c r="O33" s="128"/>
      <c r="P33" s="128"/>
      <c r="Q33" s="128"/>
      <c r="R33" s="128"/>
      <c r="S33" s="128"/>
      <c r="T33" s="128"/>
      <c r="U33" s="128"/>
      <c r="V33" s="128"/>
      <c r="W33" s="128"/>
      <c r="X33" s="128"/>
      <c r="Y33" s="128"/>
      <c r="Z33" s="128"/>
      <c r="AA33" s="128"/>
      <c r="AB33" s="128"/>
      <c r="AC33" s="128"/>
      <c r="AD33" s="128"/>
      <c r="AE33" s="128"/>
      <c r="AF33" s="128"/>
      <c r="AG33" s="128"/>
      <c r="AH33" s="128"/>
      <c r="AI33" s="128"/>
      <c r="AJ33" s="129"/>
      <c r="AK33" s="63"/>
      <c r="AL33" s="37"/>
    </row>
    <row r="34" spans="1:38" s="2" customFormat="1" ht="15" customHeight="1">
      <c r="A34" s="14">
        <f t="shared" si="0"/>
        <v>33</v>
      </c>
      <c r="B34" s="63"/>
      <c r="C34" s="123"/>
      <c r="D34" s="124"/>
      <c r="E34" s="71" t="s">
        <v>140</v>
      </c>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3"/>
      <c r="AK34" s="63"/>
      <c r="AL34" s="37"/>
    </row>
    <row r="35" spans="1:38" s="2" customFormat="1" ht="27" customHeight="1" thickBot="1">
      <c r="A35" s="14">
        <f t="shared" si="0"/>
        <v>34</v>
      </c>
      <c r="B35" s="63"/>
      <c r="C35" s="125"/>
      <c r="D35" s="126"/>
      <c r="E35" s="74"/>
      <c r="F35" s="130" t="s">
        <v>137</v>
      </c>
      <c r="G35" s="130"/>
      <c r="H35" s="130"/>
      <c r="I35" s="130"/>
      <c r="J35" s="130"/>
      <c r="K35" s="130"/>
      <c r="L35" s="130"/>
      <c r="M35" s="130"/>
      <c r="N35" s="75"/>
      <c r="O35" s="130" t="s">
        <v>138</v>
      </c>
      <c r="P35" s="130"/>
      <c r="Q35" s="130"/>
      <c r="R35" s="130"/>
      <c r="S35" s="130"/>
      <c r="T35" s="130"/>
      <c r="U35" s="130"/>
      <c r="V35" s="130"/>
      <c r="W35" s="130"/>
      <c r="X35" s="130"/>
      <c r="Y35" s="75"/>
      <c r="Z35" s="130" t="s">
        <v>139</v>
      </c>
      <c r="AA35" s="130"/>
      <c r="AB35" s="130"/>
      <c r="AC35" s="130"/>
      <c r="AD35" s="130"/>
      <c r="AE35" s="130"/>
      <c r="AF35" s="130"/>
      <c r="AG35" s="130"/>
      <c r="AH35" s="130"/>
      <c r="AI35" s="130"/>
      <c r="AJ35" s="131"/>
      <c r="AK35" s="63"/>
      <c r="AL35" s="37">
        <v>1</v>
      </c>
    </row>
    <row r="36" spans="1:38" s="2" customFormat="1" ht="18" customHeight="1">
      <c r="A36" s="14">
        <f t="shared" si="0"/>
        <v>35</v>
      </c>
      <c r="B36" s="63"/>
      <c r="C36" s="144" t="s">
        <v>34</v>
      </c>
      <c r="D36" s="145"/>
      <c r="E36" s="101" t="s">
        <v>35</v>
      </c>
      <c r="F36" s="102"/>
      <c r="G36" s="102"/>
      <c r="H36" s="102"/>
      <c r="I36" s="102"/>
      <c r="J36" s="102"/>
      <c r="K36" s="102"/>
      <c r="L36" s="102"/>
      <c r="M36" s="102"/>
      <c r="N36" s="102"/>
      <c r="O36" s="102"/>
      <c r="P36" s="102"/>
      <c r="Q36" s="105" t="s">
        <v>36</v>
      </c>
      <c r="R36" s="106"/>
      <c r="S36" s="106"/>
      <c r="T36" s="106"/>
      <c r="U36" s="105" t="s">
        <v>37</v>
      </c>
      <c r="V36" s="106"/>
      <c r="W36" s="106"/>
      <c r="X36" s="106"/>
      <c r="Y36" s="105" t="s">
        <v>38</v>
      </c>
      <c r="Z36" s="106"/>
      <c r="AA36" s="106"/>
      <c r="AB36" s="106"/>
      <c r="AC36" s="105" t="s">
        <v>39</v>
      </c>
      <c r="AD36" s="106"/>
      <c r="AE36" s="106"/>
      <c r="AF36" s="106"/>
      <c r="AG36" s="105" t="s">
        <v>40</v>
      </c>
      <c r="AH36" s="106"/>
      <c r="AI36" s="106"/>
      <c r="AJ36" s="153"/>
      <c r="AK36" s="63"/>
      <c r="AL36" s="37"/>
    </row>
    <row r="37" spans="1:38" s="2" customFormat="1" ht="24" customHeight="1" thickBot="1">
      <c r="A37" s="14">
        <f t="shared" si="0"/>
        <v>36</v>
      </c>
      <c r="B37" s="63"/>
      <c r="C37" s="146"/>
      <c r="D37" s="147"/>
      <c r="E37" s="103"/>
      <c r="F37" s="104"/>
      <c r="G37" s="104"/>
      <c r="H37" s="104"/>
      <c r="I37" s="104"/>
      <c r="J37" s="104"/>
      <c r="K37" s="104"/>
      <c r="L37" s="104"/>
      <c r="M37" s="104"/>
      <c r="N37" s="104"/>
      <c r="O37" s="104"/>
      <c r="P37" s="104"/>
      <c r="Q37" s="107"/>
      <c r="R37" s="108"/>
      <c r="S37" s="108"/>
      <c r="T37" s="108"/>
      <c r="U37" s="107"/>
      <c r="V37" s="108"/>
      <c r="W37" s="108"/>
      <c r="X37" s="108"/>
      <c r="Y37" s="107"/>
      <c r="Z37" s="108"/>
      <c r="AA37" s="108"/>
      <c r="AB37" s="108"/>
      <c r="AC37" s="107"/>
      <c r="AD37" s="108"/>
      <c r="AE37" s="108"/>
      <c r="AF37" s="108"/>
      <c r="AG37" s="107"/>
      <c r="AH37" s="108"/>
      <c r="AI37" s="108"/>
      <c r="AJ37" s="132"/>
      <c r="AK37" s="63"/>
      <c r="AL37" s="37"/>
    </row>
    <row r="38" spans="1:38" s="2" customFormat="1" ht="19.5" customHeight="1">
      <c r="A38" s="14">
        <f t="shared" si="0"/>
        <v>37</v>
      </c>
      <c r="B38" s="63"/>
      <c r="C38" s="156" t="s">
        <v>41</v>
      </c>
      <c r="D38" s="117"/>
      <c r="E38" s="284"/>
      <c r="F38" s="285"/>
      <c r="G38" s="285"/>
      <c r="H38" s="285"/>
      <c r="I38" s="285"/>
      <c r="J38" s="285"/>
      <c r="K38" s="286"/>
      <c r="L38" s="115" t="s">
        <v>42</v>
      </c>
      <c r="M38" s="116"/>
      <c r="N38" s="116"/>
      <c r="O38" s="116"/>
      <c r="P38" s="117"/>
      <c r="Q38" s="109"/>
      <c r="R38" s="110"/>
      <c r="S38" s="110"/>
      <c r="T38" s="111"/>
      <c r="U38" s="272" t="s">
        <v>43</v>
      </c>
      <c r="V38" s="272"/>
      <c r="W38" s="272"/>
      <c r="X38" s="272"/>
      <c r="Y38" s="272"/>
      <c r="Z38" s="272"/>
      <c r="AA38" s="272"/>
      <c r="AB38" s="272"/>
      <c r="AC38" s="272"/>
      <c r="AD38" s="272"/>
      <c r="AE38" s="272"/>
      <c r="AF38" s="272"/>
      <c r="AG38" s="272"/>
      <c r="AH38" s="272"/>
      <c r="AI38" s="272"/>
      <c r="AJ38" s="273"/>
      <c r="AK38" s="63"/>
      <c r="AL38" s="37"/>
    </row>
    <row r="39" spans="1:38" s="2" customFormat="1" ht="19.5" customHeight="1" thickBot="1">
      <c r="A39" s="14">
        <f t="shared" si="0"/>
        <v>38</v>
      </c>
      <c r="B39" s="63"/>
      <c r="C39" s="157"/>
      <c r="D39" s="120"/>
      <c r="E39" s="107"/>
      <c r="F39" s="108"/>
      <c r="G39" s="108"/>
      <c r="H39" s="108"/>
      <c r="I39" s="108"/>
      <c r="J39" s="108"/>
      <c r="K39" s="287"/>
      <c r="L39" s="118"/>
      <c r="M39" s="119"/>
      <c r="N39" s="119"/>
      <c r="O39" s="119"/>
      <c r="P39" s="120"/>
      <c r="Q39" s="112"/>
      <c r="R39" s="113"/>
      <c r="S39" s="113"/>
      <c r="T39" s="114"/>
      <c r="U39" s="274"/>
      <c r="V39" s="274"/>
      <c r="W39" s="274"/>
      <c r="X39" s="274"/>
      <c r="Y39" s="274"/>
      <c r="Z39" s="274"/>
      <c r="AA39" s="274"/>
      <c r="AB39" s="274"/>
      <c r="AC39" s="274"/>
      <c r="AD39" s="274"/>
      <c r="AE39" s="274"/>
      <c r="AF39" s="274"/>
      <c r="AG39" s="274"/>
      <c r="AH39" s="274"/>
      <c r="AI39" s="274"/>
      <c r="AJ39" s="275"/>
      <c r="AK39" s="63"/>
      <c r="AL39" s="37"/>
    </row>
    <row r="40" spans="1:38" s="2" customFormat="1" ht="33" customHeight="1">
      <c r="A40" s="14">
        <f t="shared" si="0"/>
        <v>39</v>
      </c>
      <c r="B40" s="63"/>
      <c r="C40" s="276" t="s">
        <v>44</v>
      </c>
      <c r="D40" s="277"/>
      <c r="E40" s="277" t="s">
        <v>45</v>
      </c>
      <c r="F40" s="277"/>
      <c r="G40" s="277"/>
      <c r="H40" s="277"/>
      <c r="I40" s="234"/>
      <c r="J40" s="234"/>
      <c r="K40" s="76" t="s">
        <v>46</v>
      </c>
      <c r="L40" s="236" t="s">
        <v>47</v>
      </c>
      <c r="M40" s="237"/>
      <c r="N40" s="237"/>
      <c r="O40" s="237"/>
      <c r="P40" s="237"/>
      <c r="Q40" s="237"/>
      <c r="R40" s="237"/>
      <c r="S40" s="240">
        <f>I40</f>
        <v>0</v>
      </c>
      <c r="T40" s="228"/>
      <c r="U40" s="77" t="s">
        <v>48</v>
      </c>
      <c r="V40" s="77"/>
      <c r="W40" s="228">
        <f>IF(AL35=2,2,1)</f>
        <v>1</v>
      </c>
      <c r="X40" s="228"/>
      <c r="Y40" s="7" t="s">
        <v>49</v>
      </c>
      <c r="Z40" s="78" t="s">
        <v>50</v>
      </c>
      <c r="AA40" s="227" t="s">
        <v>51</v>
      </c>
      <c r="AB40" s="227"/>
      <c r="AC40" s="228">
        <v>2</v>
      </c>
      <c r="AD40" s="228"/>
      <c r="AE40" s="77" t="s">
        <v>52</v>
      </c>
      <c r="AF40" s="79" t="s">
        <v>53</v>
      </c>
      <c r="AG40" s="229">
        <f>S40*W40+AC40</f>
        <v>2</v>
      </c>
      <c r="AH40" s="229"/>
      <c r="AI40" s="229"/>
      <c r="AJ40" s="80" t="s">
        <v>52</v>
      </c>
      <c r="AK40" s="63"/>
      <c r="AL40" s="46"/>
    </row>
    <row r="41" spans="1:38" s="2" customFormat="1" ht="33" customHeight="1" thickBot="1">
      <c r="A41" s="14">
        <f t="shared" si="0"/>
        <v>40</v>
      </c>
      <c r="B41" s="63"/>
      <c r="C41" s="232" t="s">
        <v>54</v>
      </c>
      <c r="D41" s="233"/>
      <c r="E41" s="233" t="s">
        <v>45</v>
      </c>
      <c r="F41" s="233"/>
      <c r="G41" s="233"/>
      <c r="H41" s="233"/>
      <c r="I41" s="235"/>
      <c r="J41" s="235"/>
      <c r="K41" s="81" t="s">
        <v>55</v>
      </c>
      <c r="L41" s="238" t="s">
        <v>47</v>
      </c>
      <c r="M41" s="239"/>
      <c r="N41" s="239"/>
      <c r="O41" s="239"/>
      <c r="P41" s="239"/>
      <c r="Q41" s="239"/>
      <c r="R41" s="239"/>
      <c r="S41" s="154">
        <f>I41</f>
        <v>0</v>
      </c>
      <c r="T41" s="155"/>
      <c r="U41" s="82" t="s">
        <v>48</v>
      </c>
      <c r="V41" s="83"/>
      <c r="W41" s="152">
        <f>IF(AL35=2,2,1)</f>
        <v>1</v>
      </c>
      <c r="X41" s="152"/>
      <c r="Y41" s="8" t="s">
        <v>49</v>
      </c>
      <c r="Z41" s="84" t="s">
        <v>50</v>
      </c>
      <c r="AA41" s="230" t="s">
        <v>56</v>
      </c>
      <c r="AB41" s="230"/>
      <c r="AC41" s="152">
        <f>ROUNDUP(I41*0.1,0)</f>
        <v>0</v>
      </c>
      <c r="AD41" s="152"/>
      <c r="AE41" s="83" t="s">
        <v>52</v>
      </c>
      <c r="AF41" s="85" t="s">
        <v>53</v>
      </c>
      <c r="AG41" s="231">
        <f>S41*W41+AC41</f>
        <v>0</v>
      </c>
      <c r="AH41" s="231"/>
      <c r="AI41" s="231"/>
      <c r="AJ41" s="86" t="s">
        <v>52</v>
      </c>
      <c r="AK41" s="63"/>
      <c r="AL41" s="46"/>
    </row>
    <row r="42" spans="1:38" s="2" customFormat="1" ht="9.75" customHeight="1" thickBot="1">
      <c r="A42" s="14">
        <f t="shared" si="0"/>
        <v>41</v>
      </c>
      <c r="B42" s="63"/>
      <c r="C42" s="87"/>
      <c r="D42" s="88"/>
      <c r="E42" s="89"/>
      <c r="F42" s="87"/>
      <c r="G42" s="87"/>
      <c r="H42" s="87"/>
      <c r="I42" s="9"/>
      <c r="J42" s="9"/>
      <c r="K42" s="90"/>
      <c r="L42" s="9"/>
      <c r="M42" s="9"/>
      <c r="N42" s="9"/>
      <c r="O42" s="9"/>
      <c r="P42" s="9"/>
      <c r="Q42" s="9"/>
      <c r="R42" s="9"/>
      <c r="S42" s="9"/>
      <c r="T42" s="9"/>
      <c r="U42" s="90"/>
      <c r="V42" s="90"/>
      <c r="W42" s="9"/>
      <c r="X42" s="9"/>
      <c r="Y42" s="10"/>
      <c r="Z42" s="91"/>
      <c r="AA42" s="92"/>
      <c r="AB42" s="92"/>
      <c r="AC42" s="9"/>
      <c r="AD42" s="9"/>
      <c r="AE42" s="90"/>
      <c r="AF42" s="93"/>
      <c r="AG42" s="87"/>
      <c r="AH42" s="87"/>
      <c r="AI42" s="87"/>
      <c r="AJ42" s="90"/>
      <c r="AK42" s="63"/>
      <c r="AL42" s="46"/>
    </row>
    <row r="43" spans="1:38" ht="15" customHeight="1">
      <c r="A43" s="14">
        <f t="shared" si="0"/>
        <v>42</v>
      </c>
      <c r="C43" s="183" t="s">
        <v>129</v>
      </c>
      <c r="D43" s="184"/>
      <c r="E43" s="247" t="s">
        <v>220</v>
      </c>
      <c r="F43" s="248"/>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9"/>
      <c r="AK43" s="60"/>
    </row>
    <row r="44" spans="1:38" ht="19.95" customHeight="1">
      <c r="A44" s="14">
        <f t="shared" si="0"/>
        <v>43</v>
      </c>
      <c r="C44" s="185"/>
      <c r="D44" s="186"/>
      <c r="E44" s="263"/>
      <c r="F44" s="264"/>
      <c r="G44" s="264"/>
      <c r="H44" s="264"/>
      <c r="I44" s="264"/>
      <c r="J44" s="264"/>
      <c r="K44" s="265"/>
      <c r="L44" s="266" t="s">
        <v>229</v>
      </c>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8"/>
      <c r="AL44" s="37">
        <f>E44</f>
        <v>0</v>
      </c>
    </row>
    <row r="45" spans="1:38" ht="19.95" customHeight="1">
      <c r="A45" s="14">
        <f t="shared" si="0"/>
        <v>44</v>
      </c>
      <c r="C45" s="245" t="s">
        <v>130</v>
      </c>
      <c r="D45" s="168"/>
      <c r="E45" s="260" t="s">
        <v>252</v>
      </c>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2"/>
    </row>
    <row r="46" spans="1:38" ht="19.95" customHeight="1">
      <c r="A46" s="14">
        <f t="shared" si="0"/>
        <v>45</v>
      </c>
      <c r="C46" s="169"/>
      <c r="D46" s="170"/>
      <c r="E46" s="263"/>
      <c r="F46" s="264"/>
      <c r="G46" s="264"/>
      <c r="H46" s="264"/>
      <c r="I46" s="264"/>
      <c r="J46" s="264"/>
      <c r="K46" s="265"/>
      <c r="L46" s="269" t="s">
        <v>230</v>
      </c>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1"/>
      <c r="AL46" s="37">
        <f>E46</f>
        <v>0</v>
      </c>
    </row>
    <row r="47" spans="1:38" ht="15" customHeight="1">
      <c r="A47" s="14">
        <f t="shared" si="0"/>
        <v>46</v>
      </c>
      <c r="C47" s="339" t="s">
        <v>57</v>
      </c>
      <c r="D47" s="342" t="s">
        <v>58</v>
      </c>
      <c r="E47" s="344" t="s">
        <v>59</v>
      </c>
      <c r="F47" s="344"/>
      <c r="G47" s="344"/>
      <c r="H47" s="344"/>
      <c r="I47" s="344"/>
      <c r="J47" s="344"/>
      <c r="K47" s="344"/>
      <c r="L47" s="344"/>
      <c r="M47" s="344"/>
      <c r="N47" s="344"/>
      <c r="O47" s="345"/>
      <c r="P47" s="345"/>
      <c r="Q47" s="345"/>
      <c r="R47" s="345"/>
      <c r="S47" s="345"/>
      <c r="T47" s="345"/>
      <c r="U47" s="345"/>
      <c r="V47" s="345"/>
      <c r="W47" s="345"/>
      <c r="X47" s="345"/>
      <c r="Y47" s="345"/>
      <c r="Z47" s="345"/>
      <c r="AA47" s="345"/>
      <c r="AB47" s="345"/>
      <c r="AC47" s="345"/>
      <c r="AD47" s="345"/>
      <c r="AE47" s="345"/>
      <c r="AF47" s="345"/>
      <c r="AG47" s="345"/>
      <c r="AH47" s="345"/>
      <c r="AI47" s="345"/>
      <c r="AJ47" s="346"/>
      <c r="AL47" s="46"/>
    </row>
    <row r="48" spans="1:38" ht="60" customHeight="1" thickBot="1">
      <c r="A48" s="14">
        <f t="shared" si="0"/>
        <v>47</v>
      </c>
      <c r="C48" s="340"/>
      <c r="D48" s="343"/>
      <c r="E48" s="224"/>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6"/>
      <c r="AL48" s="46"/>
    </row>
    <row r="49" spans="1:38" s="2" customFormat="1" ht="15" customHeight="1">
      <c r="A49" s="14">
        <f t="shared" si="0"/>
        <v>48</v>
      </c>
      <c r="B49" s="63"/>
      <c r="C49" s="340"/>
      <c r="D49" s="347" t="s">
        <v>60</v>
      </c>
      <c r="E49" s="251" t="s">
        <v>61</v>
      </c>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9"/>
      <c r="AK49" s="63"/>
      <c r="AL49" s="37"/>
    </row>
    <row r="50" spans="1:38" s="2" customFormat="1" ht="60" customHeight="1" thickBot="1">
      <c r="A50" s="14">
        <f t="shared" si="0"/>
        <v>49</v>
      </c>
      <c r="B50" s="63"/>
      <c r="C50" s="341"/>
      <c r="D50" s="343"/>
      <c r="E50" s="224"/>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6"/>
      <c r="AK50" s="63"/>
      <c r="AL50" s="37"/>
    </row>
    <row r="51" spans="1:38" s="2" customFormat="1" ht="15" customHeight="1">
      <c r="A51" s="14">
        <f t="shared" si="0"/>
        <v>50</v>
      </c>
      <c r="B51" s="63"/>
      <c r="C51" s="245" t="s">
        <v>113</v>
      </c>
      <c r="D51" s="168"/>
      <c r="E51" s="250" t="s">
        <v>62</v>
      </c>
      <c r="F51" s="250"/>
      <c r="G51" s="250"/>
      <c r="H51" s="250"/>
      <c r="I51" s="250"/>
      <c r="J51" s="250"/>
      <c r="K51" s="250"/>
      <c r="L51" s="250"/>
      <c r="M51" s="250"/>
      <c r="N51" s="250"/>
      <c r="O51" s="251"/>
      <c r="P51" s="251"/>
      <c r="Q51" s="251"/>
      <c r="R51" s="251"/>
      <c r="S51" s="251"/>
      <c r="T51" s="251"/>
      <c r="U51" s="251"/>
      <c r="V51" s="251"/>
      <c r="W51" s="251"/>
      <c r="X51" s="251"/>
      <c r="Y51" s="251"/>
      <c r="Z51" s="251"/>
      <c r="AA51" s="251"/>
      <c r="AB51" s="251"/>
      <c r="AC51" s="251"/>
      <c r="AD51" s="251"/>
      <c r="AE51" s="251"/>
      <c r="AF51" s="251"/>
      <c r="AG51" s="251"/>
      <c r="AH51" s="251"/>
      <c r="AI51" s="251"/>
      <c r="AJ51" s="252"/>
      <c r="AK51" s="63"/>
      <c r="AL51" s="37"/>
    </row>
    <row r="52" spans="1:38" s="2" customFormat="1" ht="60" customHeight="1" thickBot="1">
      <c r="A52" s="14">
        <f t="shared" si="0"/>
        <v>51</v>
      </c>
      <c r="B52" s="63"/>
      <c r="C52" s="157"/>
      <c r="D52" s="120"/>
      <c r="E52" s="224"/>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6"/>
      <c r="AK52" s="63"/>
      <c r="AL52" s="37"/>
    </row>
    <row r="53" spans="1:38" s="2" customFormat="1" ht="15" customHeight="1">
      <c r="A53" s="14">
        <f t="shared" si="0"/>
        <v>52</v>
      </c>
      <c r="B53" s="63"/>
      <c r="C53" s="158" t="s">
        <v>114</v>
      </c>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63"/>
      <c r="AL53" s="37"/>
    </row>
    <row r="54" spans="1:38" s="2" customFormat="1" ht="15" customHeight="1" thickBot="1">
      <c r="A54" s="14">
        <f t="shared" si="0"/>
        <v>53</v>
      </c>
      <c r="B54" s="63"/>
      <c r="C54" s="246" t="s">
        <v>302</v>
      </c>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63"/>
      <c r="AL54" s="37"/>
    </row>
    <row r="55" spans="1:38" s="2" customFormat="1" ht="30" customHeight="1">
      <c r="A55" s="14">
        <f t="shared" si="0"/>
        <v>54</v>
      </c>
      <c r="B55" s="63"/>
      <c r="C55" s="300" t="s">
        <v>117</v>
      </c>
      <c r="D55" s="297"/>
      <c r="E55" s="333"/>
      <c r="F55" s="334"/>
      <c r="G55" s="334"/>
      <c r="H55" s="334"/>
      <c r="I55" s="334"/>
      <c r="J55" s="334"/>
      <c r="K55" s="334"/>
      <c r="L55" s="334"/>
      <c r="M55" s="334"/>
      <c r="N55" s="334"/>
      <c r="O55" s="334"/>
      <c r="P55" s="334"/>
      <c r="Q55" s="334"/>
      <c r="R55" s="334"/>
      <c r="S55" s="334"/>
      <c r="T55" s="334"/>
      <c r="U55" s="334"/>
      <c r="V55" s="334"/>
      <c r="W55" s="331" t="s">
        <v>219</v>
      </c>
      <c r="X55" s="331"/>
      <c r="Y55" s="331"/>
      <c r="Z55" s="331"/>
      <c r="AA55" s="331"/>
      <c r="AB55" s="331"/>
      <c r="AC55" s="331"/>
      <c r="AD55" s="331"/>
      <c r="AE55" s="331"/>
      <c r="AF55" s="331"/>
      <c r="AG55" s="331"/>
      <c r="AH55" s="331"/>
      <c r="AI55" s="331"/>
      <c r="AJ55" s="332"/>
      <c r="AK55" s="63"/>
      <c r="AL55" s="46"/>
    </row>
    <row r="56" spans="1:38" s="2" customFormat="1" ht="15" customHeight="1">
      <c r="A56" s="14">
        <f t="shared" si="0"/>
        <v>55</v>
      </c>
      <c r="B56" s="63"/>
      <c r="C56" s="167" t="s">
        <v>63</v>
      </c>
      <c r="D56" s="168"/>
      <c r="E56" s="253" t="s">
        <v>64</v>
      </c>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5"/>
      <c r="AK56" s="63"/>
      <c r="AL56" s="37"/>
    </row>
    <row r="57" spans="1:38" s="2" customFormat="1" ht="19.95" customHeight="1">
      <c r="A57" s="14">
        <f t="shared" si="0"/>
        <v>56</v>
      </c>
      <c r="B57" s="63"/>
      <c r="C57" s="351"/>
      <c r="D57" s="352"/>
      <c r="E57" s="94"/>
      <c r="F57" s="256" t="s">
        <v>65</v>
      </c>
      <c r="G57" s="256"/>
      <c r="H57" s="256"/>
      <c r="I57" s="256"/>
      <c r="J57" s="256"/>
      <c r="K57" s="256"/>
      <c r="L57" s="256"/>
      <c r="M57" s="256"/>
      <c r="N57" s="68"/>
      <c r="O57" s="256" t="s">
        <v>66</v>
      </c>
      <c r="P57" s="256"/>
      <c r="Q57" s="256"/>
      <c r="R57" s="256"/>
      <c r="S57" s="256"/>
      <c r="T57" s="256"/>
      <c r="U57" s="256"/>
      <c r="V57" s="256"/>
      <c r="W57" s="256"/>
      <c r="X57" s="256"/>
      <c r="Y57" s="68"/>
      <c r="Z57" s="256" t="s">
        <v>198</v>
      </c>
      <c r="AA57" s="256"/>
      <c r="AB57" s="256"/>
      <c r="AC57" s="256"/>
      <c r="AD57" s="256"/>
      <c r="AE57" s="256"/>
      <c r="AF57" s="256"/>
      <c r="AG57" s="256"/>
      <c r="AH57" s="256"/>
      <c r="AI57" s="256"/>
      <c r="AJ57" s="257"/>
      <c r="AK57" s="63"/>
      <c r="AL57" s="37">
        <v>6</v>
      </c>
    </row>
    <row r="58" spans="1:38" s="2" customFormat="1" ht="19.95" customHeight="1" thickBot="1">
      <c r="A58" s="14">
        <f t="shared" si="0"/>
        <v>57</v>
      </c>
      <c r="B58" s="63"/>
      <c r="C58" s="157"/>
      <c r="D58" s="120"/>
      <c r="E58" s="95"/>
      <c r="F58" s="258" t="s">
        <v>67</v>
      </c>
      <c r="G58" s="258"/>
      <c r="H58" s="258"/>
      <c r="I58" s="258"/>
      <c r="J58" s="258"/>
      <c r="K58" s="258"/>
      <c r="L58" s="258"/>
      <c r="M58" s="258"/>
      <c r="N58" s="69"/>
      <c r="O58" s="258" t="s">
        <v>68</v>
      </c>
      <c r="P58" s="258"/>
      <c r="Q58" s="258"/>
      <c r="R58" s="258"/>
      <c r="S58" s="258"/>
      <c r="T58" s="258"/>
      <c r="U58" s="258"/>
      <c r="V58" s="258"/>
      <c r="W58" s="258"/>
      <c r="X58" s="258"/>
      <c r="Y58" s="69"/>
      <c r="Z58" s="258" t="s">
        <v>199</v>
      </c>
      <c r="AA58" s="258"/>
      <c r="AB58" s="258"/>
      <c r="AC58" s="258"/>
      <c r="AD58" s="258"/>
      <c r="AE58" s="258"/>
      <c r="AF58" s="258"/>
      <c r="AG58" s="258"/>
      <c r="AH58" s="258"/>
      <c r="AI58" s="258"/>
      <c r="AJ58" s="259"/>
      <c r="AK58" s="63"/>
      <c r="AL58" s="37"/>
    </row>
    <row r="59" spans="1:38" s="2" customFormat="1" ht="15" customHeight="1" thickBot="1">
      <c r="A59" s="14">
        <f t="shared" si="0"/>
        <v>58</v>
      </c>
      <c r="B59" s="63"/>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63"/>
      <c r="AL59" s="37"/>
    </row>
    <row r="60" spans="1:38" s="2" customFormat="1" ht="15" customHeight="1">
      <c r="A60" s="14">
        <f t="shared" si="0"/>
        <v>59</v>
      </c>
      <c r="B60" s="63"/>
      <c r="C60" s="183" t="s">
        <v>69</v>
      </c>
      <c r="D60" s="184"/>
      <c r="E60" s="221" t="s">
        <v>112</v>
      </c>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3"/>
      <c r="AK60" s="63"/>
      <c r="AL60" s="37"/>
    </row>
    <row r="61" spans="1:38" s="2" customFormat="1" ht="60" customHeight="1" thickBot="1">
      <c r="A61" s="14">
        <f t="shared" si="0"/>
        <v>60</v>
      </c>
      <c r="B61" s="63"/>
      <c r="C61" s="219"/>
      <c r="D61" s="220"/>
      <c r="E61" s="224"/>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6"/>
      <c r="AK61" s="63"/>
      <c r="AL61" s="37"/>
    </row>
    <row r="62" spans="1:38" s="2" customFormat="1" ht="15" customHeight="1">
      <c r="A62" s="14">
        <f t="shared" si="0"/>
        <v>61</v>
      </c>
      <c r="B62" s="63"/>
      <c r="C62" s="183" t="s">
        <v>109</v>
      </c>
      <c r="D62" s="184"/>
      <c r="E62" s="335"/>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7"/>
      <c r="AK62" s="63"/>
      <c r="AL62" s="37"/>
    </row>
    <row r="63" spans="1:38" s="2" customFormat="1" ht="60" customHeight="1" thickBot="1">
      <c r="A63" s="14">
        <f t="shared" si="0"/>
        <v>62</v>
      </c>
      <c r="B63" s="63"/>
      <c r="C63" s="219"/>
      <c r="D63" s="220"/>
      <c r="E63" s="224"/>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6"/>
      <c r="AK63" s="63"/>
      <c r="AL63" s="46"/>
    </row>
    <row r="64" spans="1:38" s="2" customFormat="1" ht="12.75" customHeight="1" thickBot="1">
      <c r="A64" s="14">
        <f t="shared" si="0"/>
        <v>63</v>
      </c>
      <c r="B64" s="63"/>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63"/>
      <c r="AL64" s="37"/>
    </row>
    <row r="65" spans="1:38" s="2" customFormat="1" ht="38.25" customHeight="1">
      <c r="A65" s="14">
        <f t="shared" si="0"/>
        <v>64</v>
      </c>
      <c r="B65" s="63"/>
      <c r="C65" s="121" t="s">
        <v>116</v>
      </c>
      <c r="D65" s="122"/>
      <c r="E65" s="241" t="s">
        <v>200</v>
      </c>
      <c r="F65" s="127"/>
      <c r="G65" s="127"/>
      <c r="H65" s="127"/>
      <c r="I65" s="127"/>
      <c r="J65" s="127"/>
      <c r="K65" s="127"/>
      <c r="L65" s="127"/>
      <c r="M65" s="127"/>
      <c r="N65" s="127"/>
      <c r="O65" s="128"/>
      <c r="P65" s="128"/>
      <c r="Q65" s="128"/>
      <c r="R65" s="128"/>
      <c r="S65" s="128"/>
      <c r="T65" s="128"/>
      <c r="U65" s="128"/>
      <c r="V65" s="128"/>
      <c r="W65" s="128"/>
      <c r="X65" s="128"/>
      <c r="Y65" s="128"/>
      <c r="Z65" s="128"/>
      <c r="AA65" s="128"/>
      <c r="AB65" s="128"/>
      <c r="AC65" s="128"/>
      <c r="AD65" s="128"/>
      <c r="AE65" s="128"/>
      <c r="AF65" s="128"/>
      <c r="AG65" s="128"/>
      <c r="AH65" s="128"/>
      <c r="AI65" s="128"/>
      <c r="AJ65" s="129"/>
      <c r="AK65" s="63"/>
      <c r="AL65" s="37"/>
    </row>
    <row r="66" spans="1:38" s="2" customFormat="1" ht="27" customHeight="1" thickBot="1">
      <c r="A66" s="14">
        <f t="shared" si="0"/>
        <v>65</v>
      </c>
      <c r="B66" s="63"/>
      <c r="C66" s="125"/>
      <c r="D66" s="126"/>
      <c r="E66" s="96"/>
      <c r="F66" s="242"/>
      <c r="G66" s="242"/>
      <c r="H66" s="242"/>
      <c r="I66" s="242"/>
      <c r="J66" s="242"/>
      <c r="K66" s="242"/>
      <c r="L66" s="242"/>
      <c r="M66" s="242"/>
      <c r="N66" s="97"/>
      <c r="O66" s="243"/>
      <c r="P66" s="243"/>
      <c r="Q66" s="243"/>
      <c r="R66" s="243"/>
      <c r="S66" s="243"/>
      <c r="T66" s="243"/>
      <c r="U66" s="243"/>
      <c r="V66" s="243"/>
      <c r="W66" s="243"/>
      <c r="X66" s="243"/>
      <c r="Y66" s="97"/>
      <c r="Z66" s="243"/>
      <c r="AA66" s="243"/>
      <c r="AB66" s="243"/>
      <c r="AC66" s="243"/>
      <c r="AD66" s="243"/>
      <c r="AE66" s="243"/>
      <c r="AF66" s="243"/>
      <c r="AG66" s="243"/>
      <c r="AH66" s="243"/>
      <c r="AI66" s="243"/>
      <c r="AJ66" s="244"/>
      <c r="AK66" s="63"/>
      <c r="AL66" s="37" t="b">
        <v>0</v>
      </c>
    </row>
    <row r="67" spans="1:38" s="12" customFormat="1" ht="40.5" customHeight="1">
      <c r="A67" s="14">
        <f t="shared" si="0"/>
        <v>66</v>
      </c>
      <c r="B67" s="98"/>
      <c r="C67" s="141" t="s">
        <v>71</v>
      </c>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98"/>
      <c r="AL67" s="41"/>
    </row>
    <row r="68" spans="1:38" s="12" customFormat="1" ht="18" customHeight="1">
      <c r="A68" s="14">
        <f t="shared" si="0"/>
        <v>67</v>
      </c>
      <c r="B68" s="98"/>
      <c r="C68" s="142" t="s">
        <v>72</v>
      </c>
      <c r="D68" s="142"/>
      <c r="E68" s="141" t="s">
        <v>73</v>
      </c>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98"/>
      <c r="AL68" s="41"/>
    </row>
    <row r="69" spans="1:38" s="12" customFormat="1" ht="18" customHeight="1">
      <c r="A69" s="14">
        <f t="shared" si="0"/>
        <v>68</v>
      </c>
      <c r="B69" s="98"/>
      <c r="C69" s="143" t="s">
        <v>74</v>
      </c>
      <c r="D69" s="143"/>
      <c r="E69" s="218" t="s">
        <v>75</v>
      </c>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98"/>
      <c r="AL69" s="41"/>
    </row>
    <row r="70" spans="1:38" s="11" customFormat="1" ht="18" customHeight="1">
      <c r="A70" s="14">
        <f t="shared" ref="A70:A71" si="1">ROW()-1</f>
        <v>69</v>
      </c>
      <c r="B70" s="99"/>
      <c r="C70" s="100" t="s">
        <v>111</v>
      </c>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99"/>
      <c r="AL70" s="39"/>
    </row>
    <row r="71" spans="1:38" s="12" customFormat="1" ht="37.5" customHeight="1">
      <c r="A71" s="14">
        <f t="shared" si="1"/>
        <v>70</v>
      </c>
      <c r="B71" s="98"/>
      <c r="C71" s="133" t="s">
        <v>115</v>
      </c>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98"/>
      <c r="AL71" s="41"/>
    </row>
    <row r="72" spans="1:38" s="2" customFormat="1" ht="15">
      <c r="A72" s="13"/>
      <c r="B72" s="63"/>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63"/>
      <c r="AL72" s="37"/>
    </row>
  </sheetData>
  <mergeCells count="155">
    <mergeCell ref="C6:D6"/>
    <mergeCell ref="E6:T6"/>
    <mergeCell ref="U6:AJ6"/>
    <mergeCell ref="C7:D7"/>
    <mergeCell ref="E7:T7"/>
    <mergeCell ref="U7:AJ7"/>
    <mergeCell ref="C1:AJ1"/>
    <mergeCell ref="C3:D4"/>
    <mergeCell ref="E3:AJ3"/>
    <mergeCell ref="E4:AJ4"/>
    <mergeCell ref="C5:D5"/>
    <mergeCell ref="E5:T5"/>
    <mergeCell ref="U5:AJ5"/>
    <mergeCell ref="C8:D9"/>
    <mergeCell ref="E8:T8"/>
    <mergeCell ref="U8:AJ8"/>
    <mergeCell ref="E9:T9"/>
    <mergeCell ref="U9:AJ9"/>
    <mergeCell ref="C10:D12"/>
    <mergeCell ref="F10:T10"/>
    <mergeCell ref="V10:AJ10"/>
    <mergeCell ref="E11:T12"/>
    <mergeCell ref="U11:AJ12"/>
    <mergeCell ref="C15:D19"/>
    <mergeCell ref="E15:AJ15"/>
    <mergeCell ref="F16:AJ16"/>
    <mergeCell ref="F17:AJ17"/>
    <mergeCell ref="F18:AJ18"/>
    <mergeCell ref="F19:AJ19"/>
    <mergeCell ref="C13:D13"/>
    <mergeCell ref="E13:T13"/>
    <mergeCell ref="U13:AJ13"/>
    <mergeCell ref="C14:D14"/>
    <mergeCell ref="E14:T14"/>
    <mergeCell ref="U14:AJ14"/>
    <mergeCell ref="E24:P24"/>
    <mergeCell ref="E25:P25"/>
    <mergeCell ref="C26:D26"/>
    <mergeCell ref="E26:P26"/>
    <mergeCell ref="C27:D27"/>
    <mergeCell ref="E27:P27"/>
    <mergeCell ref="C20:AJ20"/>
    <mergeCell ref="C21:D22"/>
    <mergeCell ref="E21:T22"/>
    <mergeCell ref="U21:AJ21"/>
    <mergeCell ref="U22:AJ22"/>
    <mergeCell ref="C23:D23"/>
    <mergeCell ref="E23:P23"/>
    <mergeCell ref="Q23:R29"/>
    <mergeCell ref="S23:AJ29"/>
    <mergeCell ref="C24:C25"/>
    <mergeCell ref="C28:D28"/>
    <mergeCell ref="E28:P28"/>
    <mergeCell ref="C29:D29"/>
    <mergeCell ref="E29:P29"/>
    <mergeCell ref="C30:D32"/>
    <mergeCell ref="E30:AJ30"/>
    <mergeCell ref="E31:L31"/>
    <mergeCell ref="M31:T31"/>
    <mergeCell ref="U31:AB31"/>
    <mergeCell ref="AC31:AJ31"/>
    <mergeCell ref="E32:L32"/>
    <mergeCell ref="M32:T32"/>
    <mergeCell ref="U32:AB32"/>
    <mergeCell ref="AC32:AJ32"/>
    <mergeCell ref="C33:D35"/>
    <mergeCell ref="E33:AJ33"/>
    <mergeCell ref="F35:M35"/>
    <mergeCell ref="O35:X35"/>
    <mergeCell ref="Z35:AJ35"/>
    <mergeCell ref="C38:D39"/>
    <mergeCell ref="E38:K39"/>
    <mergeCell ref="L38:P39"/>
    <mergeCell ref="Q38:T39"/>
    <mergeCell ref="U38:AJ38"/>
    <mergeCell ref="U39:AJ39"/>
    <mergeCell ref="AG36:AJ36"/>
    <mergeCell ref="Q37:T37"/>
    <mergeCell ref="U37:X37"/>
    <mergeCell ref="Y37:AB37"/>
    <mergeCell ref="AC37:AF37"/>
    <mergeCell ref="AG37:AJ37"/>
    <mergeCell ref="C36:D37"/>
    <mergeCell ref="E36:P37"/>
    <mergeCell ref="Q36:T36"/>
    <mergeCell ref="U36:X36"/>
    <mergeCell ref="Y36:AB36"/>
    <mergeCell ref="AC36:AF36"/>
    <mergeCell ref="AC41:AD41"/>
    <mergeCell ref="AG41:AI41"/>
    <mergeCell ref="C43:D44"/>
    <mergeCell ref="E43:AJ43"/>
    <mergeCell ref="E44:K44"/>
    <mergeCell ref="L44:AJ44"/>
    <mergeCell ref="AA40:AB40"/>
    <mergeCell ref="AC40:AD40"/>
    <mergeCell ref="AG40:AI40"/>
    <mergeCell ref="C41:D41"/>
    <mergeCell ref="E41:H41"/>
    <mergeCell ref="I41:J41"/>
    <mergeCell ref="L41:R41"/>
    <mergeCell ref="S41:T41"/>
    <mergeCell ref="W41:X41"/>
    <mergeCell ref="AA41:AB41"/>
    <mergeCell ref="C40:D40"/>
    <mergeCell ref="E40:H40"/>
    <mergeCell ref="I40:J40"/>
    <mergeCell ref="L40:R40"/>
    <mergeCell ref="S40:T40"/>
    <mergeCell ref="W40:X40"/>
    <mergeCell ref="E50:AJ50"/>
    <mergeCell ref="C51:D52"/>
    <mergeCell ref="E51:AJ51"/>
    <mergeCell ref="E52:AJ52"/>
    <mergeCell ref="C53:AJ53"/>
    <mergeCell ref="C54:AJ54"/>
    <mergeCell ref="C45:D46"/>
    <mergeCell ref="E45:AJ45"/>
    <mergeCell ref="E46:K46"/>
    <mergeCell ref="L46:AJ46"/>
    <mergeCell ref="C47:C50"/>
    <mergeCell ref="D47:D48"/>
    <mergeCell ref="E47:AJ47"/>
    <mergeCell ref="E48:AJ48"/>
    <mergeCell ref="D49:D50"/>
    <mergeCell ref="E49:AJ49"/>
    <mergeCell ref="Z58:AJ58"/>
    <mergeCell ref="C59:AJ59"/>
    <mergeCell ref="C60:D61"/>
    <mergeCell ref="E60:AJ60"/>
    <mergeCell ref="E61:AJ61"/>
    <mergeCell ref="C62:D63"/>
    <mergeCell ref="E62:AJ63"/>
    <mergeCell ref="C55:D55"/>
    <mergeCell ref="E55:V55"/>
    <mergeCell ref="W55:AJ55"/>
    <mergeCell ref="C56:D58"/>
    <mergeCell ref="E56:AJ56"/>
    <mergeCell ref="F57:M57"/>
    <mergeCell ref="O57:X57"/>
    <mergeCell ref="Z57:AJ57"/>
    <mergeCell ref="F58:M58"/>
    <mergeCell ref="O58:X58"/>
    <mergeCell ref="C67:AJ67"/>
    <mergeCell ref="C68:D68"/>
    <mergeCell ref="E68:AJ68"/>
    <mergeCell ref="C69:D69"/>
    <mergeCell ref="E69:AJ69"/>
    <mergeCell ref="C71:AJ71"/>
    <mergeCell ref="C64:AJ64"/>
    <mergeCell ref="C65:D66"/>
    <mergeCell ref="E65:AJ65"/>
    <mergeCell ref="F66:M66"/>
    <mergeCell ref="O66:X66"/>
    <mergeCell ref="Z66:AJ66"/>
  </mergeCells>
  <phoneticPr fontId="2"/>
  <conditionalFormatting sqref="I40:J40">
    <cfRule type="expression" dxfId="84" priority="10">
      <formula>FIND("③球根",E21)</formula>
    </cfRule>
  </conditionalFormatting>
  <conditionalFormatting sqref="I41:J41">
    <cfRule type="expression" dxfId="83" priority="11">
      <formula>FIND("③球根",E21)</formula>
    </cfRule>
  </conditionalFormatting>
  <conditionalFormatting sqref="Q38">
    <cfRule type="expression" dxfId="82" priority="7">
      <formula>FIND("③球根",E21)</formula>
    </cfRule>
  </conditionalFormatting>
  <conditionalFormatting sqref="S40:AJ40">
    <cfRule type="expression" dxfId="81" priority="9">
      <formula>FIND("③球根",$E$21)=1</formula>
    </cfRule>
  </conditionalFormatting>
  <conditionalFormatting sqref="S41:AJ41">
    <cfRule type="expression" dxfId="80" priority="8">
      <formula>FIND("③球根",$E$21)=1</formula>
    </cfRule>
  </conditionalFormatting>
  <conditionalFormatting sqref="U22:AI22">
    <cfRule type="expression" dxfId="79" priority="13">
      <formula>FIND("④その他（低木の花木、ハーブ、蔬菜、つる植物等）",E21)</formula>
    </cfRule>
  </conditionalFormatting>
  <conditionalFormatting sqref="U21:AJ21">
    <cfRule type="expression" dxfId="78" priority="12">
      <formula>FIND("④その他（低木の花木、ハーブ、蔬菜、つる植物等）",E21)</formula>
    </cfRule>
  </conditionalFormatting>
  <conditionalFormatting sqref="U38:AJ38">
    <cfRule type="expression" dxfId="77" priority="6">
      <formula>FIND("その他",$Q$38)</formula>
    </cfRule>
  </conditionalFormatting>
  <conditionalFormatting sqref="U38:AJ39">
    <cfRule type="expression" dxfId="76" priority="5">
      <formula>FIND("③球根",$E$21)=1</formula>
    </cfRule>
  </conditionalFormatting>
  <conditionalFormatting sqref="U39:AJ39">
    <cfRule type="expression" dxfId="75" priority="14">
      <formula>FIND("その他",$Q$38)</formula>
    </cfRule>
  </conditionalFormatting>
  <conditionalFormatting sqref="Y37:AB37">
    <cfRule type="expression" dxfId="74" priority="3">
      <formula>FIND("〇",$E$32)</formula>
    </cfRule>
  </conditionalFormatting>
  <conditionalFormatting sqref="AC37:AJ37">
    <cfRule type="expression" dxfId="73" priority="1">
      <formula>FIND("〇",$E$32)</formula>
    </cfRule>
    <cfRule type="expression" dxfId="72" priority="2">
      <formula>FIND("〇",$M$32)</formula>
    </cfRule>
  </conditionalFormatting>
  <conditionalFormatting sqref="AG37:AJ37">
    <cfRule type="expression" dxfId="71" priority="4">
      <formula>FIND("〇",U32)</formula>
    </cfRule>
  </conditionalFormatting>
  <pageMargins left="0.59055118110236227" right="0.59055118110236227" top="0.78740157480314965" bottom="0.59055118110236227" header="0.23622047244094491" footer="0.39370078740157483"/>
  <pageSetup paperSize="9" scale="72" orientation="portrait" r:id="rId1"/>
  <headerFooter>
    <oddHeader>&amp;L&amp;"Arial,太字"&amp;8&amp;K000000
E X P O&amp;"游ゴシック Medium,太字"　&amp;"Arial,太字"2 0 2 7&amp;"游ゴシック Medium,太字"　&amp;"Arial,太字"Y O K O H A M A&amp;"游ゴシック Medium,太字"　&amp;"Arial,太字"J A P A N&amp;R&amp;G</oddHeader>
    <oddFooter>&amp;C&amp;"Arial,標準"&amp;8&amp;P / &amp;N</oddFooter>
  </headerFooter>
  <rowBreaks count="1" manualBreakCount="1">
    <brk id="41" min="1" max="3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4273" r:id="rId5" name="Group Box 8">
              <controlPr defaultSize="0" autoFill="0" autoPict="0">
                <anchor moveWithCells="1">
                  <from>
                    <xdr:col>3</xdr:col>
                    <xdr:colOff>861060</xdr:colOff>
                    <xdr:row>61</xdr:row>
                    <xdr:rowOff>0</xdr:rowOff>
                  </from>
                  <to>
                    <xdr:col>28</xdr:col>
                    <xdr:colOff>175260</xdr:colOff>
                    <xdr:row>62</xdr:row>
                    <xdr:rowOff>175260</xdr:rowOff>
                  </to>
                </anchor>
              </controlPr>
            </control>
          </mc:Choice>
        </mc:AlternateContent>
        <mc:AlternateContent xmlns:mc="http://schemas.openxmlformats.org/markup-compatibility/2006">
          <mc:Choice Requires="x14">
            <control shapeId="54274" r:id="rId6" name="Group Box 7">
              <controlPr defaultSize="0" autoFill="0" autoPict="0">
                <anchor moveWithCells="1">
                  <from>
                    <xdr:col>3</xdr:col>
                    <xdr:colOff>861060</xdr:colOff>
                    <xdr:row>61</xdr:row>
                    <xdr:rowOff>0</xdr:rowOff>
                  </from>
                  <to>
                    <xdr:col>14</xdr:col>
                    <xdr:colOff>22860</xdr:colOff>
                    <xdr:row>62</xdr:row>
                    <xdr:rowOff>175260</xdr:rowOff>
                  </to>
                </anchor>
              </controlPr>
            </control>
          </mc:Choice>
        </mc:AlternateContent>
        <mc:AlternateContent xmlns:mc="http://schemas.openxmlformats.org/markup-compatibility/2006">
          <mc:Choice Requires="x14">
            <control shapeId="54275" r:id="rId7" name="Group Box 5">
              <controlPr defaultSize="0" autoFill="0" autoPict="0">
                <anchor moveWithCells="1">
                  <from>
                    <xdr:col>3</xdr:col>
                    <xdr:colOff>861060</xdr:colOff>
                    <xdr:row>42</xdr:row>
                    <xdr:rowOff>175260</xdr:rowOff>
                  </from>
                  <to>
                    <xdr:col>27</xdr:col>
                    <xdr:colOff>0</xdr:colOff>
                    <xdr:row>46</xdr:row>
                    <xdr:rowOff>60960</xdr:rowOff>
                  </to>
                </anchor>
              </controlPr>
            </control>
          </mc:Choice>
        </mc:AlternateContent>
        <mc:AlternateContent xmlns:mc="http://schemas.openxmlformats.org/markup-compatibility/2006">
          <mc:Choice Requires="x14">
            <control shapeId="54276" r:id="rId8" name="Group Box 4">
              <controlPr defaultSize="0" autoFill="0" autoPict="0">
                <anchor moveWithCells="1">
                  <from>
                    <xdr:col>3</xdr:col>
                    <xdr:colOff>861060</xdr:colOff>
                    <xdr:row>42</xdr:row>
                    <xdr:rowOff>0</xdr:rowOff>
                  </from>
                  <to>
                    <xdr:col>11</xdr:col>
                    <xdr:colOff>175260</xdr:colOff>
                    <xdr:row>43</xdr:row>
                    <xdr:rowOff>175260</xdr:rowOff>
                  </to>
                </anchor>
              </controlPr>
            </control>
          </mc:Choice>
        </mc:AlternateContent>
        <mc:AlternateContent xmlns:mc="http://schemas.openxmlformats.org/markup-compatibility/2006">
          <mc:Choice Requires="x14">
            <control shapeId="54277" r:id="rId9" name="Group Box 3">
              <controlPr defaultSize="0" autoFill="0" autoPict="0">
                <anchor moveWithCells="1">
                  <from>
                    <xdr:col>3</xdr:col>
                    <xdr:colOff>861060</xdr:colOff>
                    <xdr:row>29</xdr:row>
                    <xdr:rowOff>137160</xdr:rowOff>
                  </from>
                  <to>
                    <xdr:col>28</xdr:col>
                    <xdr:colOff>175260</xdr:colOff>
                    <xdr:row>29</xdr:row>
                    <xdr:rowOff>487680</xdr:rowOff>
                  </to>
                </anchor>
              </controlPr>
            </control>
          </mc:Choice>
        </mc:AlternateContent>
        <mc:AlternateContent xmlns:mc="http://schemas.openxmlformats.org/markup-compatibility/2006">
          <mc:Choice Requires="x14">
            <control shapeId="54278" r:id="rId10" name="Group Box 2">
              <controlPr defaultSize="0" autoFill="0" autoPict="0">
                <anchor moveWithCells="1">
                  <from>
                    <xdr:col>3</xdr:col>
                    <xdr:colOff>861060</xdr:colOff>
                    <xdr:row>20</xdr:row>
                    <xdr:rowOff>137160</xdr:rowOff>
                  </from>
                  <to>
                    <xdr:col>23</xdr:col>
                    <xdr:colOff>0</xdr:colOff>
                    <xdr:row>22</xdr:row>
                    <xdr:rowOff>22860</xdr:rowOff>
                  </to>
                </anchor>
              </controlPr>
            </control>
          </mc:Choice>
        </mc:AlternateContent>
        <mc:AlternateContent xmlns:mc="http://schemas.openxmlformats.org/markup-compatibility/2006">
          <mc:Choice Requires="x14">
            <control shapeId="54279" r:id="rId11" name="Option Button 1-4">
              <controlPr defaultSize="0" autoFill="0" autoLine="0" autoPict="0">
                <anchor moveWithCells="1">
                  <from>
                    <xdr:col>4</xdr:col>
                    <xdr:colOff>22860</xdr:colOff>
                    <xdr:row>15</xdr:row>
                    <xdr:rowOff>15240</xdr:rowOff>
                  </from>
                  <to>
                    <xdr:col>5</xdr:col>
                    <xdr:colOff>22860</xdr:colOff>
                    <xdr:row>16</xdr:row>
                    <xdr:rowOff>0</xdr:rowOff>
                  </to>
                </anchor>
              </controlPr>
            </control>
          </mc:Choice>
        </mc:AlternateContent>
        <mc:AlternateContent xmlns:mc="http://schemas.openxmlformats.org/markup-compatibility/2006">
          <mc:Choice Requires="x14">
            <control shapeId="54280" r:id="rId12" name="Option Button 1-3">
              <controlPr defaultSize="0" autoFill="0" autoLine="0" autoPict="0">
                <anchor moveWithCells="1">
                  <from>
                    <xdr:col>4</xdr:col>
                    <xdr:colOff>22860</xdr:colOff>
                    <xdr:row>16</xdr:row>
                    <xdr:rowOff>0</xdr:rowOff>
                  </from>
                  <to>
                    <xdr:col>5</xdr:col>
                    <xdr:colOff>22860</xdr:colOff>
                    <xdr:row>16</xdr:row>
                    <xdr:rowOff>228600</xdr:rowOff>
                  </to>
                </anchor>
              </controlPr>
            </control>
          </mc:Choice>
        </mc:AlternateContent>
        <mc:AlternateContent xmlns:mc="http://schemas.openxmlformats.org/markup-compatibility/2006">
          <mc:Choice Requires="x14">
            <control shapeId="54281" r:id="rId13" name="Option Button 1-2">
              <controlPr defaultSize="0" autoFill="0" autoLine="0" autoPict="0">
                <anchor moveWithCells="1">
                  <from>
                    <xdr:col>4</xdr:col>
                    <xdr:colOff>22860</xdr:colOff>
                    <xdr:row>16</xdr:row>
                    <xdr:rowOff>243840</xdr:rowOff>
                  </from>
                  <to>
                    <xdr:col>5</xdr:col>
                    <xdr:colOff>22860</xdr:colOff>
                    <xdr:row>17</xdr:row>
                    <xdr:rowOff>213360</xdr:rowOff>
                  </to>
                </anchor>
              </controlPr>
            </control>
          </mc:Choice>
        </mc:AlternateContent>
        <mc:AlternateContent xmlns:mc="http://schemas.openxmlformats.org/markup-compatibility/2006">
          <mc:Choice Requires="x14">
            <control shapeId="54282" r:id="rId14" name="Option Button 1-1">
              <controlPr defaultSize="0" autoFill="0" autoLine="0" autoPict="0">
                <anchor moveWithCells="1">
                  <from>
                    <xdr:col>4</xdr:col>
                    <xdr:colOff>22860</xdr:colOff>
                    <xdr:row>18</xdr:row>
                    <xdr:rowOff>22860</xdr:rowOff>
                  </from>
                  <to>
                    <xdr:col>5</xdr:col>
                    <xdr:colOff>22860</xdr:colOff>
                    <xdr:row>19</xdr:row>
                    <xdr:rowOff>0</xdr:rowOff>
                  </to>
                </anchor>
              </controlPr>
            </control>
          </mc:Choice>
        </mc:AlternateContent>
        <mc:AlternateContent xmlns:mc="http://schemas.openxmlformats.org/markup-compatibility/2006">
          <mc:Choice Requires="x14">
            <control shapeId="54283" r:id="rId15" name="該当要件G">
              <controlPr defaultSize="0" autoFill="0" autoPict="0">
                <anchor moveWithCells="1">
                  <from>
                    <xdr:col>3</xdr:col>
                    <xdr:colOff>861060</xdr:colOff>
                    <xdr:row>14</xdr:row>
                    <xdr:rowOff>175260</xdr:rowOff>
                  </from>
                  <to>
                    <xdr:col>7</xdr:col>
                    <xdr:colOff>22860</xdr:colOff>
                    <xdr:row>19</xdr:row>
                    <xdr:rowOff>60960</xdr:rowOff>
                  </to>
                </anchor>
              </controlPr>
            </control>
          </mc:Choice>
        </mc:AlternateContent>
        <mc:AlternateContent xmlns:mc="http://schemas.openxmlformats.org/markup-compatibility/2006">
          <mc:Choice Requires="x14">
            <control shapeId="54284" r:id="rId16" name="Group Box 12">
              <controlPr defaultSize="0" autoFill="0" autoPict="0">
                <anchor moveWithCells="1">
                  <from>
                    <xdr:col>3</xdr:col>
                    <xdr:colOff>861060</xdr:colOff>
                    <xdr:row>42</xdr:row>
                    <xdr:rowOff>0</xdr:rowOff>
                  </from>
                  <to>
                    <xdr:col>28</xdr:col>
                    <xdr:colOff>175260</xdr:colOff>
                    <xdr:row>43</xdr:row>
                    <xdr:rowOff>175260</xdr:rowOff>
                  </to>
                </anchor>
              </controlPr>
            </control>
          </mc:Choice>
        </mc:AlternateContent>
        <mc:AlternateContent xmlns:mc="http://schemas.openxmlformats.org/markup-compatibility/2006">
          <mc:Choice Requires="x14">
            <control shapeId="54285" r:id="rId17" name="Group Box 13">
              <controlPr defaultSize="0" autoFill="0" autoPict="0">
                <anchor moveWithCells="1">
                  <from>
                    <xdr:col>3</xdr:col>
                    <xdr:colOff>861060</xdr:colOff>
                    <xdr:row>37</xdr:row>
                    <xdr:rowOff>137160</xdr:rowOff>
                  </from>
                  <to>
                    <xdr:col>14</xdr:col>
                    <xdr:colOff>22860</xdr:colOff>
                    <xdr:row>39</xdr:row>
                    <xdr:rowOff>22860</xdr:rowOff>
                  </to>
                </anchor>
              </controlPr>
            </control>
          </mc:Choice>
        </mc:AlternateContent>
        <mc:AlternateContent xmlns:mc="http://schemas.openxmlformats.org/markup-compatibility/2006">
          <mc:Choice Requires="x14">
            <control shapeId="54286" r:id="rId18" name="Group Box 14">
              <controlPr defaultSize="0" autoFill="0" autoPict="0">
                <anchor moveWithCells="1">
                  <from>
                    <xdr:col>3</xdr:col>
                    <xdr:colOff>861060</xdr:colOff>
                    <xdr:row>35</xdr:row>
                    <xdr:rowOff>137160</xdr:rowOff>
                  </from>
                  <to>
                    <xdr:col>28</xdr:col>
                    <xdr:colOff>175260</xdr:colOff>
                    <xdr:row>36</xdr:row>
                    <xdr:rowOff>251460</xdr:rowOff>
                  </to>
                </anchor>
              </controlPr>
            </control>
          </mc:Choice>
        </mc:AlternateContent>
        <mc:AlternateContent xmlns:mc="http://schemas.openxmlformats.org/markup-compatibility/2006">
          <mc:Choice Requires="x14">
            <control shapeId="54287" r:id="rId19" name="Group Box 15">
              <controlPr defaultSize="0" autoFill="0" autoPict="0">
                <anchor moveWithCells="1">
                  <from>
                    <xdr:col>3</xdr:col>
                    <xdr:colOff>861060</xdr:colOff>
                    <xdr:row>64</xdr:row>
                    <xdr:rowOff>0</xdr:rowOff>
                  </from>
                  <to>
                    <xdr:col>28</xdr:col>
                    <xdr:colOff>175260</xdr:colOff>
                    <xdr:row>64</xdr:row>
                    <xdr:rowOff>365760</xdr:rowOff>
                  </to>
                </anchor>
              </controlPr>
            </control>
          </mc:Choice>
        </mc:AlternateContent>
        <mc:AlternateContent xmlns:mc="http://schemas.openxmlformats.org/markup-compatibility/2006">
          <mc:Choice Requires="x14">
            <control shapeId="54288" r:id="rId20" name="Group Box 16">
              <controlPr defaultSize="0" autoFill="0" autoPict="0">
                <anchor moveWithCells="1">
                  <from>
                    <xdr:col>3</xdr:col>
                    <xdr:colOff>861060</xdr:colOff>
                    <xdr:row>64</xdr:row>
                    <xdr:rowOff>0</xdr:rowOff>
                  </from>
                  <to>
                    <xdr:col>14</xdr:col>
                    <xdr:colOff>22860</xdr:colOff>
                    <xdr:row>64</xdr:row>
                    <xdr:rowOff>365760</xdr:rowOff>
                  </to>
                </anchor>
              </controlPr>
            </control>
          </mc:Choice>
        </mc:AlternateContent>
        <mc:AlternateContent xmlns:mc="http://schemas.openxmlformats.org/markup-compatibility/2006">
          <mc:Choice Requires="x14">
            <control shapeId="54289" r:id="rId21" name="Group Box 17">
              <controlPr defaultSize="0" autoFill="0" autoPict="0">
                <anchor moveWithCells="1">
                  <from>
                    <xdr:col>3</xdr:col>
                    <xdr:colOff>861060</xdr:colOff>
                    <xdr:row>66</xdr:row>
                    <xdr:rowOff>0</xdr:rowOff>
                  </from>
                  <to>
                    <xdr:col>28</xdr:col>
                    <xdr:colOff>175260</xdr:colOff>
                    <xdr:row>66</xdr:row>
                    <xdr:rowOff>381000</xdr:rowOff>
                  </to>
                </anchor>
              </controlPr>
            </control>
          </mc:Choice>
        </mc:AlternateContent>
        <mc:AlternateContent xmlns:mc="http://schemas.openxmlformats.org/markup-compatibility/2006">
          <mc:Choice Requires="x14">
            <control shapeId="54290" r:id="rId22" name="Group Box 18">
              <controlPr defaultSize="0" autoFill="0" autoPict="0">
                <anchor moveWithCells="1">
                  <from>
                    <xdr:col>3</xdr:col>
                    <xdr:colOff>861060</xdr:colOff>
                    <xdr:row>66</xdr:row>
                    <xdr:rowOff>0</xdr:rowOff>
                  </from>
                  <to>
                    <xdr:col>14</xdr:col>
                    <xdr:colOff>22860</xdr:colOff>
                    <xdr:row>66</xdr:row>
                    <xdr:rowOff>381000</xdr:rowOff>
                  </to>
                </anchor>
              </controlPr>
            </control>
          </mc:Choice>
        </mc:AlternateContent>
        <mc:AlternateContent xmlns:mc="http://schemas.openxmlformats.org/markup-compatibility/2006">
          <mc:Choice Requires="x14">
            <control shapeId="54291" r:id="rId23" name="Group Box 19">
              <controlPr defaultSize="0" autoFill="0" autoPict="0">
                <anchor moveWithCells="1">
                  <from>
                    <xdr:col>3</xdr:col>
                    <xdr:colOff>861060</xdr:colOff>
                    <xdr:row>44</xdr:row>
                    <xdr:rowOff>0</xdr:rowOff>
                  </from>
                  <to>
                    <xdr:col>11</xdr:col>
                    <xdr:colOff>175260</xdr:colOff>
                    <xdr:row>45</xdr:row>
                    <xdr:rowOff>114300</xdr:rowOff>
                  </to>
                </anchor>
              </controlPr>
            </control>
          </mc:Choice>
        </mc:AlternateContent>
        <mc:AlternateContent xmlns:mc="http://schemas.openxmlformats.org/markup-compatibility/2006">
          <mc:Choice Requires="x14">
            <control shapeId="54292" r:id="rId24" name="Group Box 20">
              <controlPr defaultSize="0" autoFill="0" autoPict="0">
                <anchor moveWithCells="1">
                  <from>
                    <xdr:col>3</xdr:col>
                    <xdr:colOff>861060</xdr:colOff>
                    <xdr:row>44</xdr:row>
                    <xdr:rowOff>0</xdr:rowOff>
                  </from>
                  <to>
                    <xdr:col>28</xdr:col>
                    <xdr:colOff>175260</xdr:colOff>
                    <xdr:row>45</xdr:row>
                    <xdr:rowOff>114300</xdr:rowOff>
                  </to>
                </anchor>
              </controlPr>
            </control>
          </mc:Choice>
        </mc:AlternateContent>
        <mc:AlternateContent xmlns:mc="http://schemas.openxmlformats.org/markup-compatibility/2006">
          <mc:Choice Requires="x14">
            <control shapeId="54293" r:id="rId25" name="Check Box 21">
              <controlPr defaultSize="0" autoFill="0" autoLine="0" autoPict="0" altText="">
                <anchor moveWithCells="1">
                  <from>
                    <xdr:col>4</xdr:col>
                    <xdr:colOff>22860</xdr:colOff>
                    <xdr:row>65</xdr:row>
                    <xdr:rowOff>60960</xdr:rowOff>
                  </from>
                  <to>
                    <xdr:col>12</xdr:col>
                    <xdr:colOff>106680</xdr:colOff>
                    <xdr:row>65</xdr:row>
                    <xdr:rowOff>327660</xdr:rowOff>
                  </to>
                </anchor>
              </controlPr>
            </control>
          </mc:Choice>
        </mc:AlternateContent>
        <mc:AlternateContent xmlns:mc="http://schemas.openxmlformats.org/markup-compatibility/2006">
          <mc:Choice Requires="x14">
            <control shapeId="54294" r:id="rId26" name="Option Button 7-3">
              <controlPr defaultSize="0" autoFill="0" autoLine="0" autoPict="0">
                <anchor moveWithCells="1">
                  <from>
                    <xdr:col>3</xdr:col>
                    <xdr:colOff>990600</xdr:colOff>
                    <xdr:row>33</xdr:row>
                    <xdr:rowOff>175260</xdr:rowOff>
                  </from>
                  <to>
                    <xdr:col>4</xdr:col>
                    <xdr:colOff>198120</xdr:colOff>
                    <xdr:row>35</xdr:row>
                    <xdr:rowOff>7620</xdr:rowOff>
                  </to>
                </anchor>
              </controlPr>
            </control>
          </mc:Choice>
        </mc:AlternateContent>
        <mc:AlternateContent xmlns:mc="http://schemas.openxmlformats.org/markup-compatibility/2006">
          <mc:Choice Requires="x14">
            <control shapeId="54295" r:id="rId27" name="Option Button 7-2">
              <controlPr defaultSize="0" autoFill="0" autoLine="0" autoPict="0">
                <anchor moveWithCells="1">
                  <from>
                    <xdr:col>12</xdr:col>
                    <xdr:colOff>205740</xdr:colOff>
                    <xdr:row>33</xdr:row>
                    <xdr:rowOff>182880</xdr:rowOff>
                  </from>
                  <to>
                    <xdr:col>13</xdr:col>
                    <xdr:colOff>205740</xdr:colOff>
                    <xdr:row>35</xdr:row>
                    <xdr:rowOff>15240</xdr:rowOff>
                  </to>
                </anchor>
              </controlPr>
            </control>
          </mc:Choice>
        </mc:AlternateContent>
        <mc:AlternateContent xmlns:mc="http://schemas.openxmlformats.org/markup-compatibility/2006">
          <mc:Choice Requires="x14">
            <control shapeId="54296" r:id="rId28" name="Option Button 7-1">
              <controlPr defaultSize="0" autoFill="0" autoLine="0" autoPict="0">
                <anchor moveWithCells="1">
                  <from>
                    <xdr:col>24</xdr:col>
                    <xdr:colOff>0</xdr:colOff>
                    <xdr:row>33</xdr:row>
                    <xdr:rowOff>182880</xdr:rowOff>
                  </from>
                  <to>
                    <xdr:col>25</xdr:col>
                    <xdr:colOff>0</xdr:colOff>
                    <xdr:row>35</xdr:row>
                    <xdr:rowOff>15240</xdr:rowOff>
                  </to>
                </anchor>
              </controlPr>
            </control>
          </mc:Choice>
        </mc:AlternateContent>
        <mc:AlternateContent xmlns:mc="http://schemas.openxmlformats.org/markup-compatibility/2006">
          <mc:Choice Requires="x14">
            <control shapeId="54297" r:id="rId29" name="審査区画G">
              <controlPr defaultSize="0" autoFill="0" autoPict="0">
                <anchor moveWithCells="1">
                  <from>
                    <xdr:col>3</xdr:col>
                    <xdr:colOff>571500</xdr:colOff>
                    <xdr:row>32</xdr:row>
                    <xdr:rowOff>99060</xdr:rowOff>
                  </from>
                  <to>
                    <xdr:col>38</xdr:col>
                    <xdr:colOff>441960</xdr:colOff>
                    <xdr:row>36</xdr:row>
                    <xdr:rowOff>60960</xdr:rowOff>
                  </to>
                </anchor>
              </controlPr>
            </control>
          </mc:Choice>
        </mc:AlternateContent>
        <mc:AlternateContent xmlns:mc="http://schemas.openxmlformats.org/markup-compatibility/2006">
          <mc:Choice Requires="x14">
            <control shapeId="54298" r:id="rId30" name="Option Button 6-6">
              <controlPr defaultSize="0" autoFill="0" autoLine="0" autoPict="0">
                <anchor moveWithCells="1">
                  <from>
                    <xdr:col>24</xdr:col>
                    <xdr:colOff>60960</xdr:colOff>
                    <xdr:row>56</xdr:row>
                    <xdr:rowOff>243840</xdr:rowOff>
                  </from>
                  <to>
                    <xdr:col>25</xdr:col>
                    <xdr:colOff>60960</xdr:colOff>
                    <xdr:row>57</xdr:row>
                    <xdr:rowOff>213360</xdr:rowOff>
                  </to>
                </anchor>
              </controlPr>
            </control>
          </mc:Choice>
        </mc:AlternateContent>
        <mc:AlternateContent xmlns:mc="http://schemas.openxmlformats.org/markup-compatibility/2006">
          <mc:Choice Requires="x14">
            <control shapeId="54299" r:id="rId31" name="Option Button 6-5">
              <controlPr defaultSize="0" autoFill="0" autoLine="0" autoPict="0">
                <anchor moveWithCells="1">
                  <from>
                    <xdr:col>24</xdr:col>
                    <xdr:colOff>38100</xdr:colOff>
                    <xdr:row>55</xdr:row>
                    <xdr:rowOff>175260</xdr:rowOff>
                  </from>
                  <to>
                    <xdr:col>25</xdr:col>
                    <xdr:colOff>38100</xdr:colOff>
                    <xdr:row>56</xdr:row>
                    <xdr:rowOff>213360</xdr:rowOff>
                  </to>
                </anchor>
              </controlPr>
            </control>
          </mc:Choice>
        </mc:AlternateContent>
        <mc:AlternateContent xmlns:mc="http://schemas.openxmlformats.org/markup-compatibility/2006">
          <mc:Choice Requires="x14">
            <control shapeId="54300" r:id="rId32" name="Option Button 6-4">
              <controlPr defaultSize="0" autoFill="0" autoLine="0" autoPict="0">
                <anchor moveWithCells="1">
                  <from>
                    <xdr:col>13</xdr:col>
                    <xdr:colOff>53340</xdr:colOff>
                    <xdr:row>55</xdr:row>
                    <xdr:rowOff>175260</xdr:rowOff>
                  </from>
                  <to>
                    <xdr:col>14</xdr:col>
                    <xdr:colOff>60960</xdr:colOff>
                    <xdr:row>56</xdr:row>
                    <xdr:rowOff>213360</xdr:rowOff>
                  </to>
                </anchor>
              </controlPr>
            </control>
          </mc:Choice>
        </mc:AlternateContent>
        <mc:AlternateContent xmlns:mc="http://schemas.openxmlformats.org/markup-compatibility/2006">
          <mc:Choice Requires="x14">
            <control shapeId="54301" r:id="rId33" name="Option Button 6-3">
              <controlPr defaultSize="0" autoFill="0" autoLine="0" autoPict="0">
                <anchor moveWithCells="1">
                  <from>
                    <xdr:col>13</xdr:col>
                    <xdr:colOff>53340</xdr:colOff>
                    <xdr:row>56</xdr:row>
                    <xdr:rowOff>243840</xdr:rowOff>
                  </from>
                  <to>
                    <xdr:col>14</xdr:col>
                    <xdr:colOff>60960</xdr:colOff>
                    <xdr:row>57</xdr:row>
                    <xdr:rowOff>213360</xdr:rowOff>
                  </to>
                </anchor>
              </controlPr>
            </control>
          </mc:Choice>
        </mc:AlternateContent>
        <mc:AlternateContent xmlns:mc="http://schemas.openxmlformats.org/markup-compatibility/2006">
          <mc:Choice Requires="x14">
            <control shapeId="54302" r:id="rId34" name="Option Button 6-2">
              <controlPr defaultSize="0" autoFill="0" autoLine="0" autoPict="0">
                <anchor moveWithCells="1">
                  <from>
                    <xdr:col>4</xdr:col>
                    <xdr:colOff>53340</xdr:colOff>
                    <xdr:row>56</xdr:row>
                    <xdr:rowOff>243840</xdr:rowOff>
                  </from>
                  <to>
                    <xdr:col>5</xdr:col>
                    <xdr:colOff>60960</xdr:colOff>
                    <xdr:row>57</xdr:row>
                    <xdr:rowOff>213360</xdr:rowOff>
                  </to>
                </anchor>
              </controlPr>
            </control>
          </mc:Choice>
        </mc:AlternateContent>
        <mc:AlternateContent xmlns:mc="http://schemas.openxmlformats.org/markup-compatibility/2006">
          <mc:Choice Requires="x14">
            <control shapeId="54303" r:id="rId35" name="Option Button 6-1">
              <controlPr defaultSize="0" autoFill="0" autoLine="0" autoPict="0">
                <anchor moveWithCells="1">
                  <from>
                    <xdr:col>4</xdr:col>
                    <xdr:colOff>60960</xdr:colOff>
                    <xdr:row>55</xdr:row>
                    <xdr:rowOff>175260</xdr:rowOff>
                  </from>
                  <to>
                    <xdr:col>5</xdr:col>
                    <xdr:colOff>60960</xdr:colOff>
                    <xdr:row>56</xdr:row>
                    <xdr:rowOff>213360</xdr:rowOff>
                  </to>
                </anchor>
              </controlPr>
            </control>
          </mc:Choice>
        </mc:AlternateContent>
        <mc:AlternateContent xmlns:mc="http://schemas.openxmlformats.org/markup-compatibility/2006">
          <mc:Choice Requires="x14">
            <control shapeId="54304" r:id="rId36" name="供給可能量G">
              <controlPr defaultSize="0" autoFill="0" autoPict="0">
                <anchor moveWithCells="1">
                  <from>
                    <xdr:col>3</xdr:col>
                    <xdr:colOff>861060</xdr:colOff>
                    <xdr:row>55</xdr:row>
                    <xdr:rowOff>175260</xdr:rowOff>
                  </from>
                  <to>
                    <xdr:col>35</xdr:col>
                    <xdr:colOff>106680</xdr:colOff>
                    <xdr:row>58</xdr:row>
                    <xdr:rowOff>60960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5F16E1B1-34F7-4C88-9429-A8508FDE2CA1}">
          <x14:formula1>
            <xm:f>'99管理者作業用'!$F$2:$F$7</xm:f>
          </x14:formula1>
          <xm:sqref>E46:K46</xm:sqref>
        </x14:dataValidation>
        <x14:dataValidation type="list" allowBlank="1" showInputMessage="1" showErrorMessage="1" xr:uid="{A4CD6695-46E9-408D-B2DF-A9B05B6BD91C}">
          <x14:formula1>
            <xm:f>'99管理者作業用'!$D$2:$D$3</xm:f>
          </x14:formula1>
          <xm:sqref>Q38:T39</xm:sqref>
        </x14:dataValidation>
        <x14:dataValidation type="list" allowBlank="1" showInputMessage="1" showErrorMessage="1" xr:uid="{1C33904B-6A60-4DD8-A236-C9618F475948}">
          <x14:formula1>
            <xm:f>'99管理者作業用'!$C$2:$C$3</xm:f>
          </x14:formula1>
          <xm:sqref>E38:K39</xm:sqref>
        </x14:dataValidation>
        <x14:dataValidation type="list" allowBlank="1" showInputMessage="1" showErrorMessage="1" xr:uid="{B01822F2-CB88-4D43-B455-AB6C1E8BE85E}">
          <x14:formula1>
            <xm:f>'99管理者作業用'!$A$2:$A$5</xm:f>
          </x14:formula1>
          <xm:sqref>E21:T22</xm:sqref>
        </x14:dataValidation>
        <x14:dataValidation type="list" allowBlank="1" showInputMessage="1" showErrorMessage="1" xr:uid="{1A2D40DA-7759-483F-A76C-D9E1C6FEACAB}">
          <x14:formula1>
            <xm:f>'99管理者作業用'!$E$2:$E$11</xm:f>
          </x14:formula1>
          <xm:sqref>E44:K44</xm:sqref>
        </x14:dataValidation>
        <x14:dataValidation type="list" allowBlank="1" showInputMessage="1" showErrorMessage="1" xr:uid="{8FFC019F-7BA4-4A00-B7DF-040A799E10B3}">
          <x14:formula1>
            <xm:f>'99管理者作業用'!$B$2:$B$3</xm:f>
          </x14:formula1>
          <xm:sqref>E32:AJ32 Q37:AJ37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DBBE0-079A-46E9-A2C4-FE221E000D2F}">
  <dimension ref="A1:AL72"/>
  <sheetViews>
    <sheetView view="pageBreakPreview" topLeftCell="A26" zoomScale="85" zoomScaleNormal="100" zoomScaleSheetLayoutView="85" zoomScalePageLayoutView="85" workbookViewId="0">
      <selection activeCell="I41" sqref="I41:J41"/>
    </sheetView>
  </sheetViews>
  <sheetFormatPr defaultColWidth="8.69921875" defaultRowHeight="18"/>
  <cols>
    <col min="1" max="1" width="4.69921875" style="14" bestFit="1" customWidth="1"/>
    <col min="2" max="2" width="1" style="61" customWidth="1"/>
    <col min="3" max="3" width="4" style="90" customWidth="1"/>
    <col min="4" max="4" width="13" style="90" customWidth="1"/>
    <col min="5" max="36" width="2.69921875" style="90" customWidth="1"/>
    <col min="37" max="37" width="0.69921875" style="63" customWidth="1"/>
    <col min="38" max="38" width="2.296875" style="37" customWidth="1"/>
    <col min="39" max="16384" width="8.69921875" style="3"/>
  </cols>
  <sheetData>
    <row r="1" spans="1:38" s="1" customFormat="1" ht="30" customHeight="1">
      <c r="A1" s="14" t="s">
        <v>110</v>
      </c>
      <c r="B1" s="59"/>
      <c r="C1" s="159" t="s">
        <v>118</v>
      </c>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60"/>
      <c r="AL1" s="36"/>
    </row>
    <row r="2" spans="1:38" ht="6.75" customHeight="1" thickBot="1">
      <c r="A2" s="14">
        <v>1</v>
      </c>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row>
    <row r="3" spans="1:38" s="4" customFormat="1" ht="15" customHeight="1">
      <c r="A3" s="14">
        <f>ROW()-1</f>
        <v>2</v>
      </c>
      <c r="B3" s="64"/>
      <c r="C3" s="183" t="s">
        <v>0</v>
      </c>
      <c r="D3" s="184"/>
      <c r="E3" s="187"/>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9"/>
      <c r="AK3" s="65"/>
      <c r="AL3" s="38" t="s">
        <v>209</v>
      </c>
    </row>
    <row r="4" spans="1:38" ht="30" customHeight="1">
      <c r="A4" s="14">
        <f t="shared" ref="A4:A69" si="0">ROW()-1</f>
        <v>3</v>
      </c>
      <c r="C4" s="185"/>
      <c r="D4" s="186"/>
      <c r="E4" s="160"/>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2"/>
    </row>
    <row r="5" spans="1:38" ht="34.950000000000003" customHeight="1">
      <c r="A5" s="14">
        <f t="shared" si="0"/>
        <v>4</v>
      </c>
      <c r="C5" s="163" t="s">
        <v>1</v>
      </c>
      <c r="D5" s="164"/>
      <c r="E5" s="180" t="s">
        <v>2</v>
      </c>
      <c r="F5" s="181"/>
      <c r="G5" s="181"/>
      <c r="H5" s="181"/>
      <c r="I5" s="181"/>
      <c r="J5" s="181"/>
      <c r="K5" s="181"/>
      <c r="L5" s="181"/>
      <c r="M5" s="181"/>
      <c r="N5" s="181"/>
      <c r="O5" s="181"/>
      <c r="P5" s="181"/>
      <c r="Q5" s="181"/>
      <c r="R5" s="181"/>
      <c r="S5" s="181"/>
      <c r="T5" s="182"/>
      <c r="U5" s="177" t="s">
        <v>3</v>
      </c>
      <c r="V5" s="178"/>
      <c r="W5" s="178"/>
      <c r="X5" s="178"/>
      <c r="Y5" s="178"/>
      <c r="Z5" s="178"/>
      <c r="AA5" s="178"/>
      <c r="AB5" s="178"/>
      <c r="AC5" s="178"/>
      <c r="AD5" s="178"/>
      <c r="AE5" s="178"/>
      <c r="AF5" s="178"/>
      <c r="AG5" s="178"/>
      <c r="AH5" s="178"/>
      <c r="AI5" s="178"/>
      <c r="AJ5" s="179"/>
    </row>
    <row r="6" spans="1:38" ht="22.2" customHeight="1">
      <c r="A6" s="14">
        <f t="shared" si="0"/>
        <v>5</v>
      </c>
      <c r="C6" s="163" t="s">
        <v>4</v>
      </c>
      <c r="D6" s="164"/>
      <c r="E6" s="190"/>
      <c r="F6" s="191"/>
      <c r="G6" s="191"/>
      <c r="H6" s="191"/>
      <c r="I6" s="191"/>
      <c r="J6" s="191"/>
      <c r="K6" s="191"/>
      <c r="L6" s="191"/>
      <c r="M6" s="191"/>
      <c r="N6" s="191"/>
      <c r="O6" s="191"/>
      <c r="P6" s="191"/>
      <c r="Q6" s="191"/>
      <c r="R6" s="191"/>
      <c r="S6" s="191"/>
      <c r="T6" s="192"/>
      <c r="U6" s="190"/>
      <c r="V6" s="191"/>
      <c r="W6" s="191"/>
      <c r="X6" s="191"/>
      <c r="Y6" s="191"/>
      <c r="Z6" s="191"/>
      <c r="AA6" s="191"/>
      <c r="AB6" s="191"/>
      <c r="AC6" s="191"/>
      <c r="AD6" s="191"/>
      <c r="AE6" s="191"/>
      <c r="AF6" s="191"/>
      <c r="AG6" s="191"/>
      <c r="AH6" s="191"/>
      <c r="AI6" s="191"/>
      <c r="AJ6" s="193"/>
    </row>
    <row r="7" spans="1:38" ht="22.2" customHeight="1">
      <c r="A7" s="14">
        <f t="shared" si="0"/>
        <v>6</v>
      </c>
      <c r="C7" s="165" t="s">
        <v>5</v>
      </c>
      <c r="D7" s="166"/>
      <c r="E7" s="190"/>
      <c r="F7" s="191"/>
      <c r="G7" s="191"/>
      <c r="H7" s="191"/>
      <c r="I7" s="191"/>
      <c r="J7" s="191"/>
      <c r="K7" s="191"/>
      <c r="L7" s="191"/>
      <c r="M7" s="191"/>
      <c r="N7" s="191"/>
      <c r="O7" s="191"/>
      <c r="P7" s="191"/>
      <c r="Q7" s="191"/>
      <c r="R7" s="191"/>
      <c r="S7" s="191"/>
      <c r="T7" s="192"/>
      <c r="U7" s="190"/>
      <c r="V7" s="191"/>
      <c r="W7" s="191"/>
      <c r="X7" s="191"/>
      <c r="Y7" s="191"/>
      <c r="Z7" s="191"/>
      <c r="AA7" s="191"/>
      <c r="AB7" s="191"/>
      <c r="AC7" s="191"/>
      <c r="AD7" s="191"/>
      <c r="AE7" s="191"/>
      <c r="AF7" s="191"/>
      <c r="AG7" s="191"/>
      <c r="AH7" s="191"/>
      <c r="AI7" s="191"/>
      <c r="AJ7" s="193"/>
      <c r="AL7" s="39"/>
    </row>
    <row r="8" spans="1:38" ht="15" customHeight="1">
      <c r="A8" s="14">
        <f t="shared" si="0"/>
        <v>7</v>
      </c>
      <c r="C8" s="167" t="s">
        <v>6</v>
      </c>
      <c r="D8" s="168"/>
      <c r="E8" s="197"/>
      <c r="F8" s="198"/>
      <c r="G8" s="198"/>
      <c r="H8" s="198"/>
      <c r="I8" s="198"/>
      <c r="J8" s="198"/>
      <c r="K8" s="198"/>
      <c r="L8" s="198"/>
      <c r="M8" s="198"/>
      <c r="N8" s="198"/>
      <c r="O8" s="198"/>
      <c r="P8" s="198"/>
      <c r="Q8" s="198"/>
      <c r="R8" s="198"/>
      <c r="S8" s="198"/>
      <c r="T8" s="199"/>
      <c r="U8" s="197"/>
      <c r="V8" s="198"/>
      <c r="W8" s="198"/>
      <c r="X8" s="198"/>
      <c r="Y8" s="198"/>
      <c r="Z8" s="198"/>
      <c r="AA8" s="198"/>
      <c r="AB8" s="198"/>
      <c r="AC8" s="198"/>
      <c r="AD8" s="198"/>
      <c r="AE8" s="198"/>
      <c r="AF8" s="198"/>
      <c r="AG8" s="198"/>
      <c r="AH8" s="198"/>
      <c r="AI8" s="198"/>
      <c r="AJ8" s="216"/>
    </row>
    <row r="9" spans="1:38" ht="30" customHeight="1">
      <c r="A9" s="14">
        <f t="shared" si="0"/>
        <v>8</v>
      </c>
      <c r="C9" s="169"/>
      <c r="D9" s="170"/>
      <c r="E9" s="194"/>
      <c r="F9" s="195"/>
      <c r="G9" s="195"/>
      <c r="H9" s="195"/>
      <c r="I9" s="195"/>
      <c r="J9" s="195"/>
      <c r="K9" s="195"/>
      <c r="L9" s="195"/>
      <c r="M9" s="195"/>
      <c r="N9" s="195"/>
      <c r="O9" s="195"/>
      <c r="P9" s="195"/>
      <c r="Q9" s="195"/>
      <c r="R9" s="195"/>
      <c r="S9" s="195"/>
      <c r="T9" s="196"/>
      <c r="U9" s="194"/>
      <c r="V9" s="195"/>
      <c r="W9" s="195"/>
      <c r="X9" s="195"/>
      <c r="Y9" s="195"/>
      <c r="Z9" s="195"/>
      <c r="AA9" s="195"/>
      <c r="AB9" s="195"/>
      <c r="AC9" s="195"/>
      <c r="AD9" s="195"/>
      <c r="AE9" s="195"/>
      <c r="AF9" s="195"/>
      <c r="AG9" s="195"/>
      <c r="AH9" s="195"/>
      <c r="AI9" s="195"/>
      <c r="AJ9" s="217"/>
    </row>
    <row r="10" spans="1:38" ht="15" customHeight="1">
      <c r="A10" s="14">
        <f t="shared" si="0"/>
        <v>9</v>
      </c>
      <c r="C10" s="171" t="s">
        <v>7</v>
      </c>
      <c r="D10" s="172"/>
      <c r="E10" s="66" t="s">
        <v>8</v>
      </c>
      <c r="F10" s="213"/>
      <c r="G10" s="214"/>
      <c r="H10" s="214"/>
      <c r="I10" s="214"/>
      <c r="J10" s="214"/>
      <c r="K10" s="214"/>
      <c r="L10" s="214"/>
      <c r="M10" s="214"/>
      <c r="N10" s="214"/>
      <c r="O10" s="214"/>
      <c r="P10" s="214"/>
      <c r="Q10" s="214"/>
      <c r="R10" s="214"/>
      <c r="S10" s="214"/>
      <c r="T10" s="215"/>
      <c r="U10" s="67" t="s">
        <v>8</v>
      </c>
      <c r="V10" s="213"/>
      <c r="W10" s="214"/>
      <c r="X10" s="214"/>
      <c r="Y10" s="214"/>
      <c r="Z10" s="214"/>
      <c r="AA10" s="214"/>
      <c r="AB10" s="214"/>
      <c r="AC10" s="214"/>
      <c r="AD10" s="214"/>
      <c r="AE10" s="214"/>
      <c r="AF10" s="214"/>
      <c r="AG10" s="214"/>
      <c r="AH10" s="214"/>
      <c r="AI10" s="214"/>
      <c r="AJ10" s="338"/>
    </row>
    <row r="11" spans="1:38" ht="15" customHeight="1">
      <c r="A11" s="14">
        <f t="shared" si="0"/>
        <v>10</v>
      </c>
      <c r="C11" s="173"/>
      <c r="D11" s="174"/>
      <c r="E11" s="200"/>
      <c r="F11" s="201"/>
      <c r="G11" s="201"/>
      <c r="H11" s="201"/>
      <c r="I11" s="201"/>
      <c r="J11" s="201"/>
      <c r="K11" s="201"/>
      <c r="L11" s="201"/>
      <c r="M11" s="201"/>
      <c r="N11" s="201"/>
      <c r="O11" s="201"/>
      <c r="P11" s="201"/>
      <c r="Q11" s="201"/>
      <c r="R11" s="201"/>
      <c r="S11" s="201"/>
      <c r="T11" s="202"/>
      <c r="U11" s="206"/>
      <c r="V11" s="207"/>
      <c r="W11" s="207"/>
      <c r="X11" s="207"/>
      <c r="Y11" s="207"/>
      <c r="Z11" s="207"/>
      <c r="AA11" s="207"/>
      <c r="AB11" s="207"/>
      <c r="AC11" s="207"/>
      <c r="AD11" s="207"/>
      <c r="AE11" s="207"/>
      <c r="AF11" s="207"/>
      <c r="AG11" s="207"/>
      <c r="AH11" s="207"/>
      <c r="AI11" s="207"/>
      <c r="AJ11" s="208"/>
    </row>
    <row r="12" spans="1:38" ht="22.2" customHeight="1">
      <c r="A12" s="14">
        <f t="shared" si="0"/>
        <v>11</v>
      </c>
      <c r="C12" s="175"/>
      <c r="D12" s="176"/>
      <c r="E12" s="203"/>
      <c r="F12" s="204"/>
      <c r="G12" s="204"/>
      <c r="H12" s="204"/>
      <c r="I12" s="204"/>
      <c r="J12" s="204"/>
      <c r="K12" s="204"/>
      <c r="L12" s="204"/>
      <c r="M12" s="204"/>
      <c r="N12" s="204"/>
      <c r="O12" s="204"/>
      <c r="P12" s="204"/>
      <c r="Q12" s="204"/>
      <c r="R12" s="204"/>
      <c r="S12" s="204"/>
      <c r="T12" s="205"/>
      <c r="U12" s="203"/>
      <c r="V12" s="204"/>
      <c r="W12" s="204"/>
      <c r="X12" s="204"/>
      <c r="Y12" s="204"/>
      <c r="Z12" s="204"/>
      <c r="AA12" s="204"/>
      <c r="AB12" s="204"/>
      <c r="AC12" s="204"/>
      <c r="AD12" s="204"/>
      <c r="AE12" s="204"/>
      <c r="AF12" s="204"/>
      <c r="AG12" s="204"/>
      <c r="AH12" s="204"/>
      <c r="AI12" s="204"/>
      <c r="AJ12" s="209"/>
    </row>
    <row r="13" spans="1:38" ht="22.2" customHeight="1">
      <c r="A13" s="14">
        <f t="shared" si="0"/>
        <v>12</v>
      </c>
      <c r="C13" s="163" t="s">
        <v>9</v>
      </c>
      <c r="D13" s="164"/>
      <c r="E13" s="210"/>
      <c r="F13" s="211"/>
      <c r="G13" s="211"/>
      <c r="H13" s="211"/>
      <c r="I13" s="211"/>
      <c r="J13" s="211"/>
      <c r="K13" s="211"/>
      <c r="L13" s="211"/>
      <c r="M13" s="211"/>
      <c r="N13" s="211"/>
      <c r="O13" s="211"/>
      <c r="P13" s="211"/>
      <c r="Q13" s="211"/>
      <c r="R13" s="211"/>
      <c r="S13" s="211"/>
      <c r="T13" s="212"/>
      <c r="U13" s="210"/>
      <c r="V13" s="353"/>
      <c r="W13" s="353"/>
      <c r="X13" s="353"/>
      <c r="Y13" s="353"/>
      <c r="Z13" s="353"/>
      <c r="AA13" s="353"/>
      <c r="AB13" s="353"/>
      <c r="AC13" s="353"/>
      <c r="AD13" s="353"/>
      <c r="AE13" s="353"/>
      <c r="AF13" s="353"/>
      <c r="AG13" s="353"/>
      <c r="AH13" s="353"/>
      <c r="AI13" s="353"/>
      <c r="AJ13" s="354"/>
      <c r="AL13" s="40"/>
    </row>
    <row r="14" spans="1:38" ht="22.2" customHeight="1">
      <c r="A14" s="14">
        <f t="shared" si="0"/>
        <v>13</v>
      </c>
      <c r="C14" s="295" t="s">
        <v>10</v>
      </c>
      <c r="D14" s="182"/>
      <c r="E14" s="190"/>
      <c r="F14" s="191"/>
      <c r="G14" s="191"/>
      <c r="H14" s="191"/>
      <c r="I14" s="191"/>
      <c r="J14" s="191"/>
      <c r="K14" s="191"/>
      <c r="L14" s="191"/>
      <c r="M14" s="191"/>
      <c r="N14" s="191"/>
      <c r="O14" s="191"/>
      <c r="P14" s="191"/>
      <c r="Q14" s="191"/>
      <c r="R14" s="191"/>
      <c r="S14" s="191"/>
      <c r="T14" s="192"/>
      <c r="U14" s="190"/>
      <c r="V14" s="191"/>
      <c r="W14" s="191"/>
      <c r="X14" s="191"/>
      <c r="Y14" s="191"/>
      <c r="Z14" s="191"/>
      <c r="AA14" s="191"/>
      <c r="AB14" s="191"/>
      <c r="AC14" s="191"/>
      <c r="AD14" s="191"/>
      <c r="AE14" s="191"/>
      <c r="AF14" s="191"/>
      <c r="AG14" s="191"/>
      <c r="AH14" s="191"/>
      <c r="AI14" s="191"/>
      <c r="AJ14" s="193"/>
      <c r="AL14" s="40"/>
    </row>
    <row r="15" spans="1:38" s="2" customFormat="1" ht="15" customHeight="1">
      <c r="A15" s="14">
        <f t="shared" si="0"/>
        <v>14</v>
      </c>
      <c r="B15" s="63"/>
      <c r="C15" s="171" t="s">
        <v>11</v>
      </c>
      <c r="D15" s="172"/>
      <c r="E15" s="253" t="s">
        <v>12</v>
      </c>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5"/>
      <c r="AK15" s="63"/>
      <c r="AL15" s="37"/>
    </row>
    <row r="16" spans="1:38" s="2" customFormat="1" ht="19.95" customHeight="1">
      <c r="A16" s="14">
        <f t="shared" si="0"/>
        <v>15</v>
      </c>
      <c r="B16" s="63"/>
      <c r="C16" s="173"/>
      <c r="D16" s="174"/>
      <c r="E16" s="68"/>
      <c r="F16" s="256" t="s">
        <v>13</v>
      </c>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7"/>
      <c r="AK16" s="63"/>
      <c r="AL16" s="37">
        <v>1</v>
      </c>
    </row>
    <row r="17" spans="1:38" s="2" customFormat="1" ht="19.95" customHeight="1">
      <c r="A17" s="14">
        <f t="shared" si="0"/>
        <v>16</v>
      </c>
      <c r="B17" s="63"/>
      <c r="C17" s="173"/>
      <c r="D17" s="174"/>
      <c r="E17" s="68"/>
      <c r="F17" s="256" t="s">
        <v>14</v>
      </c>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7"/>
      <c r="AK17" s="63"/>
      <c r="AL17" s="37"/>
    </row>
    <row r="18" spans="1:38" s="2" customFormat="1" ht="19.95" customHeight="1">
      <c r="A18" s="14">
        <f t="shared" si="0"/>
        <v>17</v>
      </c>
      <c r="B18" s="63"/>
      <c r="C18" s="173"/>
      <c r="D18" s="174"/>
      <c r="E18" s="68"/>
      <c r="F18" s="256" t="s">
        <v>15</v>
      </c>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7"/>
      <c r="AK18" s="63"/>
      <c r="AL18" s="37"/>
    </row>
    <row r="19" spans="1:38" s="2" customFormat="1" ht="19.95" customHeight="1" thickBot="1">
      <c r="A19" s="14">
        <f t="shared" si="0"/>
        <v>18</v>
      </c>
      <c r="B19" s="63"/>
      <c r="C19" s="293"/>
      <c r="D19" s="294"/>
      <c r="E19" s="69"/>
      <c r="F19" s="258" t="s">
        <v>16</v>
      </c>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9"/>
      <c r="AK19" s="63"/>
      <c r="AL19" s="37"/>
    </row>
    <row r="20" spans="1:38" s="2" customFormat="1" ht="13.5" customHeight="1" thickBot="1">
      <c r="A20" s="14">
        <f t="shared" si="0"/>
        <v>19</v>
      </c>
      <c r="B20" s="63"/>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63"/>
      <c r="AL20" s="37"/>
    </row>
    <row r="21" spans="1:38" s="2" customFormat="1" ht="18" customHeight="1">
      <c r="A21" s="14">
        <f t="shared" si="0"/>
        <v>20</v>
      </c>
      <c r="B21" s="63"/>
      <c r="C21" s="291" t="s">
        <v>17</v>
      </c>
      <c r="D21" s="292"/>
      <c r="E21" s="315" t="s">
        <v>165</v>
      </c>
      <c r="F21" s="316"/>
      <c r="G21" s="316"/>
      <c r="H21" s="316"/>
      <c r="I21" s="316"/>
      <c r="J21" s="316"/>
      <c r="K21" s="316"/>
      <c r="L21" s="316"/>
      <c r="M21" s="316"/>
      <c r="N21" s="316"/>
      <c r="O21" s="316"/>
      <c r="P21" s="316"/>
      <c r="Q21" s="316"/>
      <c r="R21" s="316"/>
      <c r="S21" s="316"/>
      <c r="T21" s="317"/>
      <c r="U21" s="329" t="s">
        <v>18</v>
      </c>
      <c r="V21" s="329"/>
      <c r="W21" s="329"/>
      <c r="X21" s="329"/>
      <c r="Y21" s="329"/>
      <c r="Z21" s="329"/>
      <c r="AA21" s="329"/>
      <c r="AB21" s="329"/>
      <c r="AC21" s="329"/>
      <c r="AD21" s="329"/>
      <c r="AE21" s="329"/>
      <c r="AF21" s="329"/>
      <c r="AG21" s="329"/>
      <c r="AH21" s="329"/>
      <c r="AI21" s="329"/>
      <c r="AJ21" s="330"/>
      <c r="AK21" s="63"/>
      <c r="AL21" s="37"/>
    </row>
    <row r="22" spans="1:38" s="2" customFormat="1" ht="19.95" customHeight="1" thickBot="1">
      <c r="A22" s="14">
        <f t="shared" si="0"/>
        <v>21</v>
      </c>
      <c r="B22" s="63"/>
      <c r="C22" s="293"/>
      <c r="D22" s="294"/>
      <c r="E22" s="318"/>
      <c r="F22" s="319"/>
      <c r="G22" s="319"/>
      <c r="H22" s="319"/>
      <c r="I22" s="319"/>
      <c r="J22" s="319"/>
      <c r="K22" s="319"/>
      <c r="L22" s="319"/>
      <c r="M22" s="319"/>
      <c r="N22" s="319"/>
      <c r="O22" s="319"/>
      <c r="P22" s="319"/>
      <c r="Q22" s="319"/>
      <c r="R22" s="319"/>
      <c r="S22" s="319"/>
      <c r="T22" s="320"/>
      <c r="U22" s="327"/>
      <c r="V22" s="327"/>
      <c r="W22" s="327"/>
      <c r="X22" s="327"/>
      <c r="Y22" s="327"/>
      <c r="Z22" s="327"/>
      <c r="AA22" s="327"/>
      <c r="AB22" s="327"/>
      <c r="AC22" s="327"/>
      <c r="AD22" s="327"/>
      <c r="AE22" s="327"/>
      <c r="AF22" s="327"/>
      <c r="AG22" s="327"/>
      <c r="AH22" s="327"/>
      <c r="AI22" s="327"/>
      <c r="AJ22" s="328"/>
      <c r="AK22" s="63"/>
      <c r="AL22" s="37"/>
    </row>
    <row r="23" spans="1:38" ht="30" customHeight="1">
      <c r="A23" s="14">
        <f t="shared" si="0"/>
        <v>22</v>
      </c>
      <c r="C23" s="298" t="s">
        <v>19</v>
      </c>
      <c r="D23" s="299"/>
      <c r="E23" s="303"/>
      <c r="F23" s="304"/>
      <c r="G23" s="304"/>
      <c r="H23" s="304"/>
      <c r="I23" s="304"/>
      <c r="J23" s="304"/>
      <c r="K23" s="304"/>
      <c r="L23" s="304"/>
      <c r="M23" s="304"/>
      <c r="N23" s="304"/>
      <c r="O23" s="304"/>
      <c r="P23" s="305"/>
      <c r="Q23" s="135" t="s">
        <v>20</v>
      </c>
      <c r="R23" s="136"/>
      <c r="S23" s="321"/>
      <c r="T23" s="321"/>
      <c r="U23" s="321"/>
      <c r="V23" s="321"/>
      <c r="W23" s="321"/>
      <c r="X23" s="321"/>
      <c r="Y23" s="321"/>
      <c r="Z23" s="321"/>
      <c r="AA23" s="321"/>
      <c r="AB23" s="321"/>
      <c r="AC23" s="321"/>
      <c r="AD23" s="321"/>
      <c r="AE23" s="321"/>
      <c r="AF23" s="321"/>
      <c r="AG23" s="321"/>
      <c r="AH23" s="321"/>
      <c r="AI23" s="321"/>
      <c r="AJ23" s="322"/>
    </row>
    <row r="24" spans="1:38" s="4" customFormat="1" ht="30" customHeight="1">
      <c r="A24" s="14">
        <f t="shared" si="0"/>
        <v>23</v>
      </c>
      <c r="B24" s="64"/>
      <c r="C24" s="300" t="s">
        <v>21</v>
      </c>
      <c r="D24" s="70" t="s">
        <v>22</v>
      </c>
      <c r="E24" s="309"/>
      <c r="F24" s="310"/>
      <c r="G24" s="310"/>
      <c r="H24" s="310"/>
      <c r="I24" s="310"/>
      <c r="J24" s="310"/>
      <c r="K24" s="310"/>
      <c r="L24" s="310"/>
      <c r="M24" s="310"/>
      <c r="N24" s="310"/>
      <c r="O24" s="310"/>
      <c r="P24" s="311"/>
      <c r="Q24" s="137"/>
      <c r="R24" s="138"/>
      <c r="S24" s="323"/>
      <c r="T24" s="323"/>
      <c r="U24" s="323"/>
      <c r="V24" s="323"/>
      <c r="W24" s="323"/>
      <c r="X24" s="323"/>
      <c r="Y24" s="323"/>
      <c r="Z24" s="323"/>
      <c r="AA24" s="323"/>
      <c r="AB24" s="323"/>
      <c r="AC24" s="323"/>
      <c r="AD24" s="323"/>
      <c r="AE24" s="323"/>
      <c r="AF24" s="323"/>
      <c r="AG24" s="323"/>
      <c r="AH24" s="323"/>
      <c r="AI24" s="323"/>
      <c r="AJ24" s="324"/>
      <c r="AK24" s="65"/>
      <c r="AL24" s="38"/>
    </row>
    <row r="25" spans="1:38" ht="30" customHeight="1">
      <c r="A25" s="14">
        <f t="shared" si="0"/>
        <v>24</v>
      </c>
      <c r="C25" s="300"/>
      <c r="D25" s="70" t="s">
        <v>23</v>
      </c>
      <c r="E25" s="309"/>
      <c r="F25" s="310"/>
      <c r="G25" s="310"/>
      <c r="H25" s="310"/>
      <c r="I25" s="310"/>
      <c r="J25" s="310"/>
      <c r="K25" s="310"/>
      <c r="L25" s="310"/>
      <c r="M25" s="310"/>
      <c r="N25" s="310"/>
      <c r="O25" s="310"/>
      <c r="P25" s="311"/>
      <c r="Q25" s="137"/>
      <c r="R25" s="138"/>
      <c r="S25" s="323"/>
      <c r="T25" s="323"/>
      <c r="U25" s="323"/>
      <c r="V25" s="323"/>
      <c r="W25" s="323"/>
      <c r="X25" s="323"/>
      <c r="Y25" s="323"/>
      <c r="Z25" s="323"/>
      <c r="AA25" s="323"/>
      <c r="AB25" s="323"/>
      <c r="AC25" s="323"/>
      <c r="AD25" s="323"/>
      <c r="AE25" s="323"/>
      <c r="AF25" s="323"/>
      <c r="AG25" s="323"/>
      <c r="AH25" s="323"/>
      <c r="AI25" s="323"/>
      <c r="AJ25" s="324"/>
    </row>
    <row r="26" spans="1:38" ht="30" customHeight="1">
      <c r="A26" s="14">
        <f t="shared" si="0"/>
        <v>25</v>
      </c>
      <c r="C26" s="296" t="s">
        <v>24</v>
      </c>
      <c r="D26" s="297"/>
      <c r="E26" s="309"/>
      <c r="F26" s="310"/>
      <c r="G26" s="310"/>
      <c r="H26" s="310"/>
      <c r="I26" s="310"/>
      <c r="J26" s="310"/>
      <c r="K26" s="310"/>
      <c r="L26" s="310"/>
      <c r="M26" s="310"/>
      <c r="N26" s="310"/>
      <c r="O26" s="310"/>
      <c r="P26" s="311"/>
      <c r="Q26" s="137"/>
      <c r="R26" s="138"/>
      <c r="S26" s="323"/>
      <c r="T26" s="323"/>
      <c r="U26" s="323"/>
      <c r="V26" s="323"/>
      <c r="W26" s="323"/>
      <c r="X26" s="323"/>
      <c r="Y26" s="323"/>
      <c r="Z26" s="323"/>
      <c r="AA26" s="323"/>
      <c r="AB26" s="323"/>
      <c r="AC26" s="323"/>
      <c r="AD26" s="323"/>
      <c r="AE26" s="323"/>
      <c r="AF26" s="323"/>
      <c r="AG26" s="323"/>
      <c r="AH26" s="323"/>
      <c r="AI26" s="323"/>
      <c r="AJ26" s="324"/>
    </row>
    <row r="27" spans="1:38" ht="30" customHeight="1">
      <c r="A27" s="14">
        <f t="shared" si="0"/>
        <v>26</v>
      </c>
      <c r="C27" s="296" t="s">
        <v>25</v>
      </c>
      <c r="D27" s="297"/>
      <c r="E27" s="309"/>
      <c r="F27" s="310"/>
      <c r="G27" s="310"/>
      <c r="H27" s="310"/>
      <c r="I27" s="310"/>
      <c r="J27" s="310"/>
      <c r="K27" s="310"/>
      <c r="L27" s="310"/>
      <c r="M27" s="310"/>
      <c r="N27" s="310"/>
      <c r="O27" s="310"/>
      <c r="P27" s="311"/>
      <c r="Q27" s="137"/>
      <c r="R27" s="138"/>
      <c r="S27" s="323"/>
      <c r="T27" s="323"/>
      <c r="U27" s="323"/>
      <c r="V27" s="323"/>
      <c r="W27" s="323"/>
      <c r="X27" s="323"/>
      <c r="Y27" s="323"/>
      <c r="Z27" s="323"/>
      <c r="AA27" s="323"/>
      <c r="AB27" s="323"/>
      <c r="AC27" s="323"/>
      <c r="AD27" s="323"/>
      <c r="AE27" s="323"/>
      <c r="AF27" s="323"/>
      <c r="AG27" s="323"/>
      <c r="AH27" s="323"/>
      <c r="AI27" s="323"/>
      <c r="AJ27" s="324"/>
    </row>
    <row r="28" spans="1:38" ht="30" customHeight="1">
      <c r="A28" s="14">
        <f t="shared" si="0"/>
        <v>27</v>
      </c>
      <c r="C28" s="296" t="s">
        <v>26</v>
      </c>
      <c r="D28" s="297"/>
      <c r="E28" s="312"/>
      <c r="F28" s="313"/>
      <c r="G28" s="313"/>
      <c r="H28" s="313"/>
      <c r="I28" s="313"/>
      <c r="J28" s="313"/>
      <c r="K28" s="313"/>
      <c r="L28" s="313"/>
      <c r="M28" s="313"/>
      <c r="N28" s="313"/>
      <c r="O28" s="313"/>
      <c r="P28" s="314"/>
      <c r="Q28" s="137"/>
      <c r="R28" s="138"/>
      <c r="S28" s="323"/>
      <c r="T28" s="323"/>
      <c r="U28" s="323"/>
      <c r="V28" s="323"/>
      <c r="W28" s="323"/>
      <c r="X28" s="323"/>
      <c r="Y28" s="323"/>
      <c r="Z28" s="323"/>
      <c r="AA28" s="323"/>
      <c r="AB28" s="323"/>
      <c r="AC28" s="323"/>
      <c r="AD28" s="323"/>
      <c r="AE28" s="323"/>
      <c r="AF28" s="323"/>
      <c r="AG28" s="323"/>
      <c r="AH28" s="323"/>
      <c r="AI28" s="323"/>
      <c r="AJ28" s="324"/>
    </row>
    <row r="29" spans="1:38" ht="30" customHeight="1" thickBot="1">
      <c r="A29" s="14">
        <f t="shared" si="0"/>
        <v>28</v>
      </c>
      <c r="C29" s="301" t="s">
        <v>27</v>
      </c>
      <c r="D29" s="302"/>
      <c r="E29" s="306"/>
      <c r="F29" s="307"/>
      <c r="G29" s="307"/>
      <c r="H29" s="307"/>
      <c r="I29" s="307"/>
      <c r="J29" s="307"/>
      <c r="K29" s="307"/>
      <c r="L29" s="307"/>
      <c r="M29" s="307"/>
      <c r="N29" s="307"/>
      <c r="O29" s="307"/>
      <c r="P29" s="308"/>
      <c r="Q29" s="139"/>
      <c r="R29" s="140"/>
      <c r="S29" s="325"/>
      <c r="T29" s="325"/>
      <c r="U29" s="325"/>
      <c r="V29" s="325"/>
      <c r="W29" s="325"/>
      <c r="X29" s="325"/>
      <c r="Y29" s="325"/>
      <c r="Z29" s="325"/>
      <c r="AA29" s="325"/>
      <c r="AB29" s="325"/>
      <c r="AC29" s="325"/>
      <c r="AD29" s="325"/>
      <c r="AE29" s="325"/>
      <c r="AF29" s="325"/>
      <c r="AG29" s="325"/>
      <c r="AH29" s="325"/>
      <c r="AI29" s="325"/>
      <c r="AJ29" s="326"/>
    </row>
    <row r="30" spans="1:38" s="2" customFormat="1" ht="42.75" customHeight="1">
      <c r="A30" s="14">
        <f t="shared" si="0"/>
        <v>29</v>
      </c>
      <c r="B30" s="63"/>
      <c r="C30" s="278" t="s">
        <v>28</v>
      </c>
      <c r="D30" s="279"/>
      <c r="E30" s="288" t="s">
        <v>29</v>
      </c>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90"/>
      <c r="AK30" s="63"/>
      <c r="AL30" s="37"/>
    </row>
    <row r="31" spans="1:38" s="2" customFormat="1" ht="19.5" customHeight="1">
      <c r="A31" s="14">
        <f t="shared" si="0"/>
        <v>30</v>
      </c>
      <c r="B31" s="63"/>
      <c r="C31" s="280"/>
      <c r="D31" s="281"/>
      <c r="E31" s="148" t="s">
        <v>30</v>
      </c>
      <c r="F31" s="148"/>
      <c r="G31" s="148"/>
      <c r="H31" s="148"/>
      <c r="I31" s="148"/>
      <c r="J31" s="148"/>
      <c r="K31" s="148"/>
      <c r="L31" s="148"/>
      <c r="M31" s="148" t="s">
        <v>31</v>
      </c>
      <c r="N31" s="148"/>
      <c r="O31" s="148"/>
      <c r="P31" s="148"/>
      <c r="Q31" s="148"/>
      <c r="R31" s="148"/>
      <c r="S31" s="148"/>
      <c r="T31" s="148"/>
      <c r="U31" s="148" t="s">
        <v>32</v>
      </c>
      <c r="V31" s="148"/>
      <c r="W31" s="148"/>
      <c r="X31" s="148"/>
      <c r="Y31" s="148"/>
      <c r="Z31" s="148"/>
      <c r="AA31" s="148"/>
      <c r="AB31" s="148"/>
      <c r="AC31" s="148" t="s">
        <v>33</v>
      </c>
      <c r="AD31" s="148"/>
      <c r="AE31" s="148"/>
      <c r="AF31" s="148"/>
      <c r="AG31" s="148"/>
      <c r="AH31" s="148"/>
      <c r="AI31" s="148"/>
      <c r="AJ31" s="149"/>
      <c r="AK31" s="63"/>
      <c r="AL31" s="37"/>
    </row>
    <row r="32" spans="1:38" s="2" customFormat="1" ht="21" customHeight="1" thickBot="1">
      <c r="A32" s="14">
        <f t="shared" si="0"/>
        <v>31</v>
      </c>
      <c r="B32" s="63"/>
      <c r="C32" s="282"/>
      <c r="D32" s="283"/>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1"/>
      <c r="AK32" s="63"/>
      <c r="AL32" s="37"/>
    </row>
    <row r="33" spans="1:38" s="2" customFormat="1" ht="15" customHeight="1">
      <c r="A33" s="14">
        <f t="shared" si="0"/>
        <v>32</v>
      </c>
      <c r="B33" s="63"/>
      <c r="C33" s="121" t="s">
        <v>70</v>
      </c>
      <c r="D33" s="122"/>
      <c r="E33" s="127" t="s">
        <v>210</v>
      </c>
      <c r="F33" s="127"/>
      <c r="G33" s="127"/>
      <c r="H33" s="127"/>
      <c r="I33" s="127"/>
      <c r="J33" s="127"/>
      <c r="K33" s="127"/>
      <c r="L33" s="127"/>
      <c r="M33" s="127"/>
      <c r="N33" s="127"/>
      <c r="O33" s="128"/>
      <c r="P33" s="128"/>
      <c r="Q33" s="128"/>
      <c r="R33" s="128"/>
      <c r="S33" s="128"/>
      <c r="T33" s="128"/>
      <c r="U33" s="128"/>
      <c r="V33" s="128"/>
      <c r="W33" s="128"/>
      <c r="X33" s="128"/>
      <c r="Y33" s="128"/>
      <c r="Z33" s="128"/>
      <c r="AA33" s="128"/>
      <c r="AB33" s="128"/>
      <c r="AC33" s="128"/>
      <c r="AD33" s="128"/>
      <c r="AE33" s="128"/>
      <c r="AF33" s="128"/>
      <c r="AG33" s="128"/>
      <c r="AH33" s="128"/>
      <c r="AI33" s="128"/>
      <c r="AJ33" s="129"/>
      <c r="AK33" s="63"/>
      <c r="AL33" s="37"/>
    </row>
    <row r="34" spans="1:38" s="2" customFormat="1" ht="15" customHeight="1">
      <c r="A34" s="14">
        <f t="shared" si="0"/>
        <v>33</v>
      </c>
      <c r="B34" s="63"/>
      <c r="C34" s="123"/>
      <c r="D34" s="124"/>
      <c r="E34" s="71" t="s">
        <v>140</v>
      </c>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3"/>
      <c r="AK34" s="63"/>
      <c r="AL34" s="37"/>
    </row>
    <row r="35" spans="1:38" s="2" customFormat="1" ht="27" customHeight="1" thickBot="1">
      <c r="A35" s="14">
        <f t="shared" si="0"/>
        <v>34</v>
      </c>
      <c r="B35" s="63"/>
      <c r="C35" s="125"/>
      <c r="D35" s="126"/>
      <c r="E35" s="74"/>
      <c r="F35" s="130" t="s">
        <v>137</v>
      </c>
      <c r="G35" s="130"/>
      <c r="H35" s="130"/>
      <c r="I35" s="130"/>
      <c r="J35" s="130"/>
      <c r="K35" s="130"/>
      <c r="L35" s="130"/>
      <c r="M35" s="130"/>
      <c r="N35" s="75"/>
      <c r="O35" s="130" t="s">
        <v>138</v>
      </c>
      <c r="P35" s="130"/>
      <c r="Q35" s="130"/>
      <c r="R35" s="130"/>
      <c r="S35" s="130"/>
      <c r="T35" s="130"/>
      <c r="U35" s="130"/>
      <c r="V35" s="130"/>
      <c r="W35" s="130"/>
      <c r="X35" s="130"/>
      <c r="Y35" s="75"/>
      <c r="Z35" s="130" t="s">
        <v>139</v>
      </c>
      <c r="AA35" s="130"/>
      <c r="AB35" s="130"/>
      <c r="AC35" s="130"/>
      <c r="AD35" s="130"/>
      <c r="AE35" s="130"/>
      <c r="AF35" s="130"/>
      <c r="AG35" s="130"/>
      <c r="AH35" s="130"/>
      <c r="AI35" s="130"/>
      <c r="AJ35" s="131"/>
      <c r="AK35" s="63"/>
      <c r="AL35" s="37">
        <v>1</v>
      </c>
    </row>
    <row r="36" spans="1:38" s="2" customFormat="1" ht="18" customHeight="1">
      <c r="A36" s="14">
        <f t="shared" si="0"/>
        <v>35</v>
      </c>
      <c r="B36" s="63"/>
      <c r="C36" s="144" t="s">
        <v>34</v>
      </c>
      <c r="D36" s="145"/>
      <c r="E36" s="101" t="s">
        <v>35</v>
      </c>
      <c r="F36" s="102"/>
      <c r="G36" s="102"/>
      <c r="H36" s="102"/>
      <c r="I36" s="102"/>
      <c r="J36" s="102"/>
      <c r="K36" s="102"/>
      <c r="L36" s="102"/>
      <c r="M36" s="102"/>
      <c r="N36" s="102"/>
      <c r="O36" s="102"/>
      <c r="P36" s="102"/>
      <c r="Q36" s="105" t="s">
        <v>36</v>
      </c>
      <c r="R36" s="106"/>
      <c r="S36" s="106"/>
      <c r="T36" s="106"/>
      <c r="U36" s="105" t="s">
        <v>37</v>
      </c>
      <c r="V36" s="106"/>
      <c r="W36" s="106"/>
      <c r="X36" s="106"/>
      <c r="Y36" s="105" t="s">
        <v>38</v>
      </c>
      <c r="Z36" s="106"/>
      <c r="AA36" s="106"/>
      <c r="AB36" s="106"/>
      <c r="AC36" s="105" t="s">
        <v>39</v>
      </c>
      <c r="AD36" s="106"/>
      <c r="AE36" s="106"/>
      <c r="AF36" s="106"/>
      <c r="AG36" s="105" t="s">
        <v>40</v>
      </c>
      <c r="AH36" s="106"/>
      <c r="AI36" s="106"/>
      <c r="AJ36" s="153"/>
      <c r="AK36" s="63"/>
      <c r="AL36" s="37"/>
    </row>
    <row r="37" spans="1:38" s="2" customFormat="1" ht="24" customHeight="1" thickBot="1">
      <c r="A37" s="14">
        <f t="shared" si="0"/>
        <v>36</v>
      </c>
      <c r="B37" s="63"/>
      <c r="C37" s="146"/>
      <c r="D37" s="147"/>
      <c r="E37" s="103"/>
      <c r="F37" s="104"/>
      <c r="G37" s="104"/>
      <c r="H37" s="104"/>
      <c r="I37" s="104"/>
      <c r="J37" s="104"/>
      <c r="K37" s="104"/>
      <c r="L37" s="104"/>
      <c r="M37" s="104"/>
      <c r="N37" s="104"/>
      <c r="O37" s="104"/>
      <c r="P37" s="104"/>
      <c r="Q37" s="107"/>
      <c r="R37" s="108"/>
      <c r="S37" s="108"/>
      <c r="T37" s="108"/>
      <c r="U37" s="107"/>
      <c r="V37" s="108"/>
      <c r="W37" s="108"/>
      <c r="X37" s="108"/>
      <c r="Y37" s="107"/>
      <c r="Z37" s="108"/>
      <c r="AA37" s="108"/>
      <c r="AB37" s="108"/>
      <c r="AC37" s="107"/>
      <c r="AD37" s="108"/>
      <c r="AE37" s="108"/>
      <c r="AF37" s="108"/>
      <c r="AG37" s="107"/>
      <c r="AH37" s="108"/>
      <c r="AI37" s="108"/>
      <c r="AJ37" s="132"/>
      <c r="AK37" s="63"/>
      <c r="AL37" s="37"/>
    </row>
    <row r="38" spans="1:38" s="2" customFormat="1" ht="19.5" customHeight="1">
      <c r="A38" s="14">
        <f t="shared" si="0"/>
        <v>37</v>
      </c>
      <c r="B38" s="63"/>
      <c r="C38" s="156" t="s">
        <v>41</v>
      </c>
      <c r="D38" s="117"/>
      <c r="E38" s="284"/>
      <c r="F38" s="285"/>
      <c r="G38" s="285"/>
      <c r="H38" s="285"/>
      <c r="I38" s="285"/>
      <c r="J38" s="285"/>
      <c r="K38" s="286"/>
      <c r="L38" s="115" t="s">
        <v>42</v>
      </c>
      <c r="M38" s="116"/>
      <c r="N38" s="116"/>
      <c r="O38" s="116"/>
      <c r="P38" s="117"/>
      <c r="Q38" s="109"/>
      <c r="R38" s="110"/>
      <c r="S38" s="110"/>
      <c r="T38" s="111"/>
      <c r="U38" s="272" t="s">
        <v>43</v>
      </c>
      <c r="V38" s="272"/>
      <c r="W38" s="272"/>
      <c r="X38" s="272"/>
      <c r="Y38" s="272"/>
      <c r="Z38" s="272"/>
      <c r="AA38" s="272"/>
      <c r="AB38" s="272"/>
      <c r="AC38" s="272"/>
      <c r="AD38" s="272"/>
      <c r="AE38" s="272"/>
      <c r="AF38" s="272"/>
      <c r="AG38" s="272"/>
      <c r="AH38" s="272"/>
      <c r="AI38" s="272"/>
      <c r="AJ38" s="273"/>
      <c r="AK38" s="63"/>
      <c r="AL38" s="37"/>
    </row>
    <row r="39" spans="1:38" s="2" customFormat="1" ht="19.5" customHeight="1" thickBot="1">
      <c r="A39" s="14">
        <f t="shared" si="0"/>
        <v>38</v>
      </c>
      <c r="B39" s="63"/>
      <c r="C39" s="157"/>
      <c r="D39" s="120"/>
      <c r="E39" s="107"/>
      <c r="F39" s="108"/>
      <c r="G39" s="108"/>
      <c r="H39" s="108"/>
      <c r="I39" s="108"/>
      <c r="J39" s="108"/>
      <c r="K39" s="287"/>
      <c r="L39" s="118"/>
      <c r="M39" s="119"/>
      <c r="N39" s="119"/>
      <c r="O39" s="119"/>
      <c r="P39" s="120"/>
      <c r="Q39" s="112"/>
      <c r="R39" s="113"/>
      <c r="S39" s="113"/>
      <c r="T39" s="114"/>
      <c r="U39" s="274"/>
      <c r="V39" s="274"/>
      <c r="W39" s="274"/>
      <c r="X39" s="274"/>
      <c r="Y39" s="274"/>
      <c r="Z39" s="274"/>
      <c r="AA39" s="274"/>
      <c r="AB39" s="274"/>
      <c r="AC39" s="274"/>
      <c r="AD39" s="274"/>
      <c r="AE39" s="274"/>
      <c r="AF39" s="274"/>
      <c r="AG39" s="274"/>
      <c r="AH39" s="274"/>
      <c r="AI39" s="274"/>
      <c r="AJ39" s="275"/>
      <c r="AK39" s="63"/>
      <c r="AL39" s="37"/>
    </row>
    <row r="40" spans="1:38" s="2" customFormat="1" ht="33" customHeight="1">
      <c r="A40" s="14">
        <f t="shared" si="0"/>
        <v>39</v>
      </c>
      <c r="B40" s="63"/>
      <c r="C40" s="276" t="s">
        <v>44</v>
      </c>
      <c r="D40" s="277"/>
      <c r="E40" s="277" t="s">
        <v>45</v>
      </c>
      <c r="F40" s="277"/>
      <c r="G40" s="277"/>
      <c r="H40" s="277"/>
      <c r="I40" s="234"/>
      <c r="J40" s="234"/>
      <c r="K40" s="76" t="s">
        <v>46</v>
      </c>
      <c r="L40" s="236" t="s">
        <v>47</v>
      </c>
      <c r="M40" s="237"/>
      <c r="N40" s="237"/>
      <c r="O40" s="237"/>
      <c r="P40" s="237"/>
      <c r="Q40" s="237"/>
      <c r="R40" s="237"/>
      <c r="S40" s="240">
        <f>I40</f>
        <v>0</v>
      </c>
      <c r="T40" s="228"/>
      <c r="U40" s="77" t="s">
        <v>48</v>
      </c>
      <c r="V40" s="77"/>
      <c r="W40" s="228">
        <f>IF(AL35=2,2,1)</f>
        <v>1</v>
      </c>
      <c r="X40" s="228"/>
      <c r="Y40" s="7" t="s">
        <v>49</v>
      </c>
      <c r="Z40" s="78" t="s">
        <v>50</v>
      </c>
      <c r="AA40" s="227" t="s">
        <v>51</v>
      </c>
      <c r="AB40" s="227"/>
      <c r="AC40" s="228">
        <v>2</v>
      </c>
      <c r="AD40" s="228"/>
      <c r="AE40" s="77" t="s">
        <v>52</v>
      </c>
      <c r="AF40" s="79" t="s">
        <v>53</v>
      </c>
      <c r="AG40" s="229">
        <f>S40*W40+AC40</f>
        <v>2</v>
      </c>
      <c r="AH40" s="229"/>
      <c r="AI40" s="229"/>
      <c r="AJ40" s="80" t="s">
        <v>52</v>
      </c>
      <c r="AK40" s="63"/>
      <c r="AL40" s="46"/>
    </row>
    <row r="41" spans="1:38" s="2" customFormat="1" ht="33" customHeight="1" thickBot="1">
      <c r="A41" s="14">
        <f t="shared" si="0"/>
        <v>40</v>
      </c>
      <c r="B41" s="63"/>
      <c r="C41" s="232" t="s">
        <v>54</v>
      </c>
      <c r="D41" s="233"/>
      <c r="E41" s="233" t="s">
        <v>45</v>
      </c>
      <c r="F41" s="233"/>
      <c r="G41" s="233"/>
      <c r="H41" s="233"/>
      <c r="I41" s="235"/>
      <c r="J41" s="235"/>
      <c r="K41" s="81" t="s">
        <v>55</v>
      </c>
      <c r="L41" s="238" t="s">
        <v>47</v>
      </c>
      <c r="M41" s="239"/>
      <c r="N41" s="239"/>
      <c r="O41" s="239"/>
      <c r="P41" s="239"/>
      <c r="Q41" s="239"/>
      <c r="R41" s="239"/>
      <c r="S41" s="154">
        <f>I41</f>
        <v>0</v>
      </c>
      <c r="T41" s="155"/>
      <c r="U41" s="82" t="s">
        <v>48</v>
      </c>
      <c r="V41" s="83"/>
      <c r="W41" s="152">
        <f>IF(AL35=2,2,1)</f>
        <v>1</v>
      </c>
      <c r="X41" s="152"/>
      <c r="Y41" s="8" t="s">
        <v>49</v>
      </c>
      <c r="Z41" s="84" t="s">
        <v>50</v>
      </c>
      <c r="AA41" s="230" t="s">
        <v>56</v>
      </c>
      <c r="AB41" s="230"/>
      <c r="AC41" s="152">
        <f>ROUNDUP(I41*0.1,0)</f>
        <v>0</v>
      </c>
      <c r="AD41" s="152"/>
      <c r="AE41" s="83" t="s">
        <v>52</v>
      </c>
      <c r="AF41" s="85" t="s">
        <v>53</v>
      </c>
      <c r="AG41" s="231">
        <f>S41*W41+AC41</f>
        <v>0</v>
      </c>
      <c r="AH41" s="231"/>
      <c r="AI41" s="231"/>
      <c r="AJ41" s="86" t="s">
        <v>52</v>
      </c>
      <c r="AK41" s="63"/>
      <c r="AL41" s="46"/>
    </row>
    <row r="42" spans="1:38" s="2" customFormat="1" ht="9.75" customHeight="1" thickBot="1">
      <c r="A42" s="14">
        <f t="shared" si="0"/>
        <v>41</v>
      </c>
      <c r="B42" s="63"/>
      <c r="C42" s="87"/>
      <c r="D42" s="88"/>
      <c r="E42" s="89"/>
      <c r="F42" s="87"/>
      <c r="G42" s="87"/>
      <c r="H42" s="87"/>
      <c r="I42" s="9"/>
      <c r="J42" s="9"/>
      <c r="K42" s="90"/>
      <c r="L42" s="9"/>
      <c r="M42" s="9"/>
      <c r="N42" s="9"/>
      <c r="O42" s="9"/>
      <c r="P42" s="9"/>
      <c r="Q42" s="9"/>
      <c r="R42" s="9"/>
      <c r="S42" s="9"/>
      <c r="T42" s="9"/>
      <c r="U42" s="90"/>
      <c r="V42" s="90"/>
      <c r="W42" s="9"/>
      <c r="X42" s="9"/>
      <c r="Y42" s="10"/>
      <c r="Z42" s="91"/>
      <c r="AA42" s="92"/>
      <c r="AB42" s="92"/>
      <c r="AC42" s="9"/>
      <c r="AD42" s="9"/>
      <c r="AE42" s="90"/>
      <c r="AF42" s="93"/>
      <c r="AG42" s="87"/>
      <c r="AH42" s="87"/>
      <c r="AI42" s="87"/>
      <c r="AJ42" s="90"/>
      <c r="AK42" s="63"/>
      <c r="AL42" s="46"/>
    </row>
    <row r="43" spans="1:38" ht="15" customHeight="1">
      <c r="A43" s="14">
        <f t="shared" si="0"/>
        <v>42</v>
      </c>
      <c r="C43" s="183" t="s">
        <v>129</v>
      </c>
      <c r="D43" s="184"/>
      <c r="E43" s="247" t="s">
        <v>220</v>
      </c>
      <c r="F43" s="248"/>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9"/>
      <c r="AK43" s="60"/>
    </row>
    <row r="44" spans="1:38" ht="19.95" customHeight="1">
      <c r="A44" s="14">
        <f t="shared" si="0"/>
        <v>43</v>
      </c>
      <c r="C44" s="185"/>
      <c r="D44" s="186"/>
      <c r="E44" s="263"/>
      <c r="F44" s="264"/>
      <c r="G44" s="264"/>
      <c r="H44" s="264"/>
      <c r="I44" s="264"/>
      <c r="J44" s="264"/>
      <c r="K44" s="265"/>
      <c r="L44" s="266" t="s">
        <v>229</v>
      </c>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8"/>
      <c r="AL44" s="37">
        <f>E44</f>
        <v>0</v>
      </c>
    </row>
    <row r="45" spans="1:38" ht="19.95" customHeight="1">
      <c r="A45" s="14">
        <f t="shared" si="0"/>
        <v>44</v>
      </c>
      <c r="C45" s="245" t="s">
        <v>130</v>
      </c>
      <c r="D45" s="168"/>
      <c r="E45" s="260" t="s">
        <v>252</v>
      </c>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2"/>
    </row>
    <row r="46" spans="1:38" ht="19.95" customHeight="1">
      <c r="A46" s="14">
        <f t="shared" si="0"/>
        <v>45</v>
      </c>
      <c r="C46" s="169"/>
      <c r="D46" s="170"/>
      <c r="E46" s="263"/>
      <c r="F46" s="264"/>
      <c r="G46" s="264"/>
      <c r="H46" s="264"/>
      <c r="I46" s="264"/>
      <c r="J46" s="264"/>
      <c r="K46" s="265"/>
      <c r="L46" s="269" t="s">
        <v>230</v>
      </c>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1"/>
      <c r="AL46" s="37">
        <f>E46</f>
        <v>0</v>
      </c>
    </row>
    <row r="47" spans="1:38" ht="15" customHeight="1">
      <c r="A47" s="14">
        <f t="shared" si="0"/>
        <v>46</v>
      </c>
      <c r="C47" s="339" t="s">
        <v>57</v>
      </c>
      <c r="D47" s="342" t="s">
        <v>58</v>
      </c>
      <c r="E47" s="344" t="s">
        <v>59</v>
      </c>
      <c r="F47" s="344"/>
      <c r="G47" s="344"/>
      <c r="H47" s="344"/>
      <c r="I47" s="344"/>
      <c r="J47" s="344"/>
      <c r="K47" s="344"/>
      <c r="L47" s="344"/>
      <c r="M47" s="344"/>
      <c r="N47" s="344"/>
      <c r="O47" s="345"/>
      <c r="P47" s="345"/>
      <c r="Q47" s="345"/>
      <c r="R47" s="345"/>
      <c r="S47" s="345"/>
      <c r="T47" s="345"/>
      <c r="U47" s="345"/>
      <c r="V47" s="345"/>
      <c r="W47" s="345"/>
      <c r="X47" s="345"/>
      <c r="Y47" s="345"/>
      <c r="Z47" s="345"/>
      <c r="AA47" s="345"/>
      <c r="AB47" s="345"/>
      <c r="AC47" s="345"/>
      <c r="AD47" s="345"/>
      <c r="AE47" s="345"/>
      <c r="AF47" s="345"/>
      <c r="AG47" s="345"/>
      <c r="AH47" s="345"/>
      <c r="AI47" s="345"/>
      <c r="AJ47" s="346"/>
      <c r="AL47" s="46"/>
    </row>
    <row r="48" spans="1:38" ht="60" customHeight="1" thickBot="1">
      <c r="A48" s="14">
        <f t="shared" si="0"/>
        <v>47</v>
      </c>
      <c r="C48" s="340"/>
      <c r="D48" s="343"/>
      <c r="E48" s="224"/>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6"/>
      <c r="AL48" s="46"/>
    </row>
    <row r="49" spans="1:38" s="2" customFormat="1" ht="15" customHeight="1">
      <c r="A49" s="14">
        <f t="shared" si="0"/>
        <v>48</v>
      </c>
      <c r="B49" s="63"/>
      <c r="C49" s="340"/>
      <c r="D49" s="347" t="s">
        <v>60</v>
      </c>
      <c r="E49" s="251" t="s">
        <v>61</v>
      </c>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9"/>
      <c r="AK49" s="63"/>
      <c r="AL49" s="37"/>
    </row>
    <row r="50" spans="1:38" s="2" customFormat="1" ht="60" customHeight="1" thickBot="1">
      <c r="A50" s="14">
        <f t="shared" si="0"/>
        <v>49</v>
      </c>
      <c r="B50" s="63"/>
      <c r="C50" s="341"/>
      <c r="D50" s="343"/>
      <c r="E50" s="224"/>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6"/>
      <c r="AK50" s="63"/>
      <c r="AL50" s="37"/>
    </row>
    <row r="51" spans="1:38" s="2" customFormat="1" ht="15" customHeight="1">
      <c r="A51" s="14">
        <f t="shared" si="0"/>
        <v>50</v>
      </c>
      <c r="B51" s="63"/>
      <c r="C51" s="245" t="s">
        <v>113</v>
      </c>
      <c r="D51" s="168"/>
      <c r="E51" s="250" t="s">
        <v>62</v>
      </c>
      <c r="F51" s="250"/>
      <c r="G51" s="250"/>
      <c r="H51" s="250"/>
      <c r="I51" s="250"/>
      <c r="J51" s="250"/>
      <c r="K51" s="250"/>
      <c r="L51" s="250"/>
      <c r="M51" s="250"/>
      <c r="N51" s="250"/>
      <c r="O51" s="251"/>
      <c r="P51" s="251"/>
      <c r="Q51" s="251"/>
      <c r="R51" s="251"/>
      <c r="S51" s="251"/>
      <c r="T51" s="251"/>
      <c r="U51" s="251"/>
      <c r="V51" s="251"/>
      <c r="W51" s="251"/>
      <c r="X51" s="251"/>
      <c r="Y51" s="251"/>
      <c r="Z51" s="251"/>
      <c r="AA51" s="251"/>
      <c r="AB51" s="251"/>
      <c r="AC51" s="251"/>
      <c r="AD51" s="251"/>
      <c r="AE51" s="251"/>
      <c r="AF51" s="251"/>
      <c r="AG51" s="251"/>
      <c r="AH51" s="251"/>
      <c r="AI51" s="251"/>
      <c r="AJ51" s="252"/>
      <c r="AK51" s="63"/>
      <c r="AL51" s="37"/>
    </row>
    <row r="52" spans="1:38" s="2" customFormat="1" ht="60" customHeight="1" thickBot="1">
      <c r="A52" s="14">
        <f t="shared" si="0"/>
        <v>51</v>
      </c>
      <c r="B52" s="63"/>
      <c r="C52" s="157"/>
      <c r="D52" s="120"/>
      <c r="E52" s="224"/>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6"/>
      <c r="AK52" s="63"/>
      <c r="AL52" s="37"/>
    </row>
    <row r="53" spans="1:38" s="2" customFormat="1" ht="15" customHeight="1">
      <c r="A53" s="14">
        <f t="shared" si="0"/>
        <v>52</v>
      </c>
      <c r="B53" s="63"/>
      <c r="C53" s="158" t="s">
        <v>114</v>
      </c>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63"/>
      <c r="AL53" s="37"/>
    </row>
    <row r="54" spans="1:38" s="2" customFormat="1" ht="15" customHeight="1" thickBot="1">
      <c r="A54" s="14">
        <f t="shared" si="0"/>
        <v>53</v>
      </c>
      <c r="B54" s="63"/>
      <c r="C54" s="246" t="s">
        <v>302</v>
      </c>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63"/>
      <c r="AL54" s="37"/>
    </row>
    <row r="55" spans="1:38" s="2" customFormat="1" ht="30" customHeight="1">
      <c r="A55" s="14">
        <f t="shared" si="0"/>
        <v>54</v>
      </c>
      <c r="B55" s="63"/>
      <c r="C55" s="300" t="s">
        <v>117</v>
      </c>
      <c r="D55" s="297"/>
      <c r="E55" s="333"/>
      <c r="F55" s="334"/>
      <c r="G55" s="334"/>
      <c r="H55" s="334"/>
      <c r="I55" s="334"/>
      <c r="J55" s="334"/>
      <c r="K55" s="334"/>
      <c r="L55" s="334"/>
      <c r="M55" s="334"/>
      <c r="N55" s="334"/>
      <c r="O55" s="334"/>
      <c r="P55" s="334"/>
      <c r="Q55" s="334"/>
      <c r="R55" s="334"/>
      <c r="S55" s="334"/>
      <c r="T55" s="334"/>
      <c r="U55" s="334"/>
      <c r="V55" s="334"/>
      <c r="W55" s="331" t="s">
        <v>219</v>
      </c>
      <c r="X55" s="331"/>
      <c r="Y55" s="331"/>
      <c r="Z55" s="331"/>
      <c r="AA55" s="331"/>
      <c r="AB55" s="331"/>
      <c r="AC55" s="331"/>
      <c r="AD55" s="331"/>
      <c r="AE55" s="331"/>
      <c r="AF55" s="331"/>
      <c r="AG55" s="331"/>
      <c r="AH55" s="331"/>
      <c r="AI55" s="331"/>
      <c r="AJ55" s="332"/>
      <c r="AK55" s="63"/>
      <c r="AL55" s="46"/>
    </row>
    <row r="56" spans="1:38" s="2" customFormat="1" ht="15" customHeight="1">
      <c r="A56" s="14">
        <f t="shared" si="0"/>
        <v>55</v>
      </c>
      <c r="B56" s="63"/>
      <c r="C56" s="167" t="s">
        <v>63</v>
      </c>
      <c r="D56" s="168"/>
      <c r="E56" s="253" t="s">
        <v>64</v>
      </c>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5"/>
      <c r="AK56" s="63"/>
      <c r="AL56" s="37"/>
    </row>
    <row r="57" spans="1:38" s="2" customFormat="1" ht="19.95" customHeight="1">
      <c r="A57" s="14">
        <f t="shared" si="0"/>
        <v>56</v>
      </c>
      <c r="B57" s="63"/>
      <c r="C57" s="351"/>
      <c r="D57" s="352"/>
      <c r="E57" s="94"/>
      <c r="F57" s="256" t="s">
        <v>65</v>
      </c>
      <c r="G57" s="256"/>
      <c r="H57" s="256"/>
      <c r="I57" s="256"/>
      <c r="J57" s="256"/>
      <c r="K57" s="256"/>
      <c r="L57" s="256"/>
      <c r="M57" s="256"/>
      <c r="N57" s="68"/>
      <c r="O57" s="256" t="s">
        <v>66</v>
      </c>
      <c r="P57" s="256"/>
      <c r="Q57" s="256"/>
      <c r="R57" s="256"/>
      <c r="S57" s="256"/>
      <c r="T57" s="256"/>
      <c r="U57" s="256"/>
      <c r="V57" s="256"/>
      <c r="W57" s="256"/>
      <c r="X57" s="256"/>
      <c r="Y57" s="68"/>
      <c r="Z57" s="256" t="s">
        <v>198</v>
      </c>
      <c r="AA57" s="256"/>
      <c r="AB57" s="256"/>
      <c r="AC57" s="256"/>
      <c r="AD57" s="256"/>
      <c r="AE57" s="256"/>
      <c r="AF57" s="256"/>
      <c r="AG57" s="256"/>
      <c r="AH57" s="256"/>
      <c r="AI57" s="256"/>
      <c r="AJ57" s="257"/>
      <c r="AK57" s="63"/>
      <c r="AL57" s="37">
        <v>6</v>
      </c>
    </row>
    <row r="58" spans="1:38" s="2" customFormat="1" ht="19.95" customHeight="1" thickBot="1">
      <c r="A58" s="14">
        <f t="shared" si="0"/>
        <v>57</v>
      </c>
      <c r="B58" s="63"/>
      <c r="C58" s="157"/>
      <c r="D58" s="120"/>
      <c r="E58" s="95"/>
      <c r="F58" s="258" t="s">
        <v>67</v>
      </c>
      <c r="G58" s="258"/>
      <c r="H58" s="258"/>
      <c r="I58" s="258"/>
      <c r="J58" s="258"/>
      <c r="K58" s="258"/>
      <c r="L58" s="258"/>
      <c r="M58" s="258"/>
      <c r="N58" s="69"/>
      <c r="O58" s="258" t="s">
        <v>68</v>
      </c>
      <c r="P58" s="258"/>
      <c r="Q58" s="258"/>
      <c r="R58" s="258"/>
      <c r="S58" s="258"/>
      <c r="T58" s="258"/>
      <c r="U58" s="258"/>
      <c r="V58" s="258"/>
      <c r="W58" s="258"/>
      <c r="X58" s="258"/>
      <c r="Y58" s="69"/>
      <c r="Z58" s="258" t="s">
        <v>199</v>
      </c>
      <c r="AA58" s="258"/>
      <c r="AB58" s="258"/>
      <c r="AC58" s="258"/>
      <c r="AD58" s="258"/>
      <c r="AE58" s="258"/>
      <c r="AF58" s="258"/>
      <c r="AG58" s="258"/>
      <c r="AH58" s="258"/>
      <c r="AI58" s="258"/>
      <c r="AJ58" s="259"/>
      <c r="AK58" s="63"/>
      <c r="AL58" s="37"/>
    </row>
    <row r="59" spans="1:38" s="2" customFormat="1" ht="15" customHeight="1" thickBot="1">
      <c r="A59" s="14">
        <f t="shared" si="0"/>
        <v>58</v>
      </c>
      <c r="B59" s="63"/>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63"/>
      <c r="AL59" s="37"/>
    </row>
    <row r="60" spans="1:38" s="2" customFormat="1" ht="15" customHeight="1">
      <c r="A60" s="14">
        <f t="shared" si="0"/>
        <v>59</v>
      </c>
      <c r="B60" s="63"/>
      <c r="C60" s="183" t="s">
        <v>69</v>
      </c>
      <c r="D60" s="184"/>
      <c r="E60" s="221" t="s">
        <v>112</v>
      </c>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3"/>
      <c r="AK60" s="63"/>
      <c r="AL60" s="37"/>
    </row>
    <row r="61" spans="1:38" s="2" customFormat="1" ht="60" customHeight="1" thickBot="1">
      <c r="A61" s="14">
        <f t="shared" si="0"/>
        <v>60</v>
      </c>
      <c r="B61" s="63"/>
      <c r="C61" s="219"/>
      <c r="D61" s="220"/>
      <c r="E61" s="224"/>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6"/>
      <c r="AK61" s="63"/>
      <c r="AL61" s="37"/>
    </row>
    <row r="62" spans="1:38" s="2" customFormat="1" ht="15" customHeight="1">
      <c r="A62" s="14">
        <f t="shared" si="0"/>
        <v>61</v>
      </c>
      <c r="B62" s="63"/>
      <c r="C62" s="183" t="s">
        <v>109</v>
      </c>
      <c r="D62" s="184"/>
      <c r="E62" s="335"/>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7"/>
      <c r="AK62" s="63"/>
      <c r="AL62" s="37"/>
    </row>
    <row r="63" spans="1:38" s="2" customFormat="1" ht="60" customHeight="1" thickBot="1">
      <c r="A63" s="14">
        <f t="shared" si="0"/>
        <v>62</v>
      </c>
      <c r="B63" s="63"/>
      <c r="C63" s="219"/>
      <c r="D63" s="220"/>
      <c r="E63" s="224"/>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6"/>
      <c r="AK63" s="63"/>
      <c r="AL63" s="46"/>
    </row>
    <row r="64" spans="1:38" s="2" customFormat="1" ht="12.75" customHeight="1" thickBot="1">
      <c r="A64" s="14">
        <f t="shared" si="0"/>
        <v>63</v>
      </c>
      <c r="B64" s="63"/>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63"/>
      <c r="AL64" s="37"/>
    </row>
    <row r="65" spans="1:38" s="2" customFormat="1" ht="38.25" customHeight="1">
      <c r="A65" s="14">
        <f t="shared" si="0"/>
        <v>64</v>
      </c>
      <c r="B65" s="63"/>
      <c r="C65" s="121" t="s">
        <v>116</v>
      </c>
      <c r="D65" s="122"/>
      <c r="E65" s="241" t="s">
        <v>200</v>
      </c>
      <c r="F65" s="127"/>
      <c r="G65" s="127"/>
      <c r="H65" s="127"/>
      <c r="I65" s="127"/>
      <c r="J65" s="127"/>
      <c r="K65" s="127"/>
      <c r="L65" s="127"/>
      <c r="M65" s="127"/>
      <c r="N65" s="127"/>
      <c r="O65" s="128"/>
      <c r="P65" s="128"/>
      <c r="Q65" s="128"/>
      <c r="R65" s="128"/>
      <c r="S65" s="128"/>
      <c r="T65" s="128"/>
      <c r="U65" s="128"/>
      <c r="V65" s="128"/>
      <c r="W65" s="128"/>
      <c r="X65" s="128"/>
      <c r="Y65" s="128"/>
      <c r="Z65" s="128"/>
      <c r="AA65" s="128"/>
      <c r="AB65" s="128"/>
      <c r="AC65" s="128"/>
      <c r="AD65" s="128"/>
      <c r="AE65" s="128"/>
      <c r="AF65" s="128"/>
      <c r="AG65" s="128"/>
      <c r="AH65" s="128"/>
      <c r="AI65" s="128"/>
      <c r="AJ65" s="129"/>
      <c r="AK65" s="63"/>
      <c r="AL65" s="37"/>
    </row>
    <row r="66" spans="1:38" s="2" customFormat="1" ht="27" customHeight="1" thickBot="1">
      <c r="A66" s="14">
        <f t="shared" si="0"/>
        <v>65</v>
      </c>
      <c r="B66" s="63"/>
      <c r="C66" s="125"/>
      <c r="D66" s="126"/>
      <c r="E66" s="96"/>
      <c r="F66" s="242"/>
      <c r="G66" s="242"/>
      <c r="H66" s="242"/>
      <c r="I66" s="242"/>
      <c r="J66" s="242"/>
      <c r="K66" s="242"/>
      <c r="L66" s="242"/>
      <c r="M66" s="242"/>
      <c r="N66" s="97"/>
      <c r="O66" s="243"/>
      <c r="P66" s="243"/>
      <c r="Q66" s="243"/>
      <c r="R66" s="243"/>
      <c r="S66" s="243"/>
      <c r="T66" s="243"/>
      <c r="U66" s="243"/>
      <c r="V66" s="243"/>
      <c r="W66" s="243"/>
      <c r="X66" s="243"/>
      <c r="Y66" s="97"/>
      <c r="Z66" s="243"/>
      <c r="AA66" s="243"/>
      <c r="AB66" s="243"/>
      <c r="AC66" s="243"/>
      <c r="AD66" s="243"/>
      <c r="AE66" s="243"/>
      <c r="AF66" s="243"/>
      <c r="AG66" s="243"/>
      <c r="AH66" s="243"/>
      <c r="AI66" s="243"/>
      <c r="AJ66" s="244"/>
      <c r="AK66" s="63"/>
      <c r="AL66" s="37" t="b">
        <v>0</v>
      </c>
    </row>
    <row r="67" spans="1:38" s="12" customFormat="1" ht="40.5" customHeight="1">
      <c r="A67" s="14">
        <f t="shared" si="0"/>
        <v>66</v>
      </c>
      <c r="B67" s="98"/>
      <c r="C67" s="141" t="s">
        <v>71</v>
      </c>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98"/>
      <c r="AL67" s="41"/>
    </row>
    <row r="68" spans="1:38" s="12" customFormat="1" ht="18" customHeight="1">
      <c r="A68" s="14">
        <f t="shared" si="0"/>
        <v>67</v>
      </c>
      <c r="B68" s="98"/>
      <c r="C68" s="142" t="s">
        <v>72</v>
      </c>
      <c r="D68" s="142"/>
      <c r="E68" s="141" t="s">
        <v>73</v>
      </c>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98"/>
      <c r="AL68" s="41"/>
    </row>
    <row r="69" spans="1:38" s="12" customFormat="1" ht="18" customHeight="1">
      <c r="A69" s="14">
        <f t="shared" si="0"/>
        <v>68</v>
      </c>
      <c r="B69" s="98"/>
      <c r="C69" s="143" t="s">
        <v>74</v>
      </c>
      <c r="D69" s="143"/>
      <c r="E69" s="218" t="s">
        <v>75</v>
      </c>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98"/>
      <c r="AL69" s="41"/>
    </row>
    <row r="70" spans="1:38" s="11" customFormat="1" ht="18" customHeight="1">
      <c r="A70" s="14">
        <f t="shared" ref="A70:A71" si="1">ROW()-1</f>
        <v>69</v>
      </c>
      <c r="B70" s="99"/>
      <c r="C70" s="100" t="s">
        <v>111</v>
      </c>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99"/>
      <c r="AL70" s="39"/>
    </row>
    <row r="71" spans="1:38" s="12" customFormat="1" ht="37.5" customHeight="1">
      <c r="A71" s="14">
        <f t="shared" si="1"/>
        <v>70</v>
      </c>
      <c r="B71" s="98"/>
      <c r="C71" s="133" t="s">
        <v>115</v>
      </c>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98"/>
      <c r="AL71" s="41"/>
    </row>
    <row r="72" spans="1:38" s="2" customFormat="1" ht="15">
      <c r="A72" s="13"/>
      <c r="B72" s="63"/>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63"/>
      <c r="AL72" s="37"/>
    </row>
  </sheetData>
  <mergeCells count="155">
    <mergeCell ref="C6:D6"/>
    <mergeCell ref="E6:T6"/>
    <mergeCell ref="U6:AJ6"/>
    <mergeCell ref="C7:D7"/>
    <mergeCell ref="E7:T7"/>
    <mergeCell ref="U7:AJ7"/>
    <mergeCell ref="C1:AJ1"/>
    <mergeCell ref="C3:D4"/>
    <mergeCell ref="E3:AJ3"/>
    <mergeCell ref="E4:AJ4"/>
    <mergeCell ref="C5:D5"/>
    <mergeCell ref="E5:T5"/>
    <mergeCell ref="U5:AJ5"/>
    <mergeCell ref="C8:D9"/>
    <mergeCell ref="E8:T8"/>
    <mergeCell ref="U8:AJ8"/>
    <mergeCell ref="E9:T9"/>
    <mergeCell ref="U9:AJ9"/>
    <mergeCell ref="C10:D12"/>
    <mergeCell ref="F10:T10"/>
    <mergeCell ref="V10:AJ10"/>
    <mergeCell ref="E11:T12"/>
    <mergeCell ref="U11:AJ12"/>
    <mergeCell ref="C15:D19"/>
    <mergeCell ref="E15:AJ15"/>
    <mergeCell ref="F16:AJ16"/>
    <mergeCell ref="F17:AJ17"/>
    <mergeCell ref="F18:AJ18"/>
    <mergeCell ref="F19:AJ19"/>
    <mergeCell ref="C13:D13"/>
    <mergeCell ref="E13:T13"/>
    <mergeCell ref="U13:AJ13"/>
    <mergeCell ref="C14:D14"/>
    <mergeCell ref="E14:T14"/>
    <mergeCell ref="U14:AJ14"/>
    <mergeCell ref="E24:P24"/>
    <mergeCell ref="E25:P25"/>
    <mergeCell ref="C26:D26"/>
    <mergeCell ref="E26:P26"/>
    <mergeCell ref="C27:D27"/>
    <mergeCell ref="E27:P27"/>
    <mergeCell ref="C20:AJ20"/>
    <mergeCell ref="C21:D22"/>
    <mergeCell ref="E21:T22"/>
    <mergeCell ref="U21:AJ21"/>
    <mergeCell ref="U22:AJ22"/>
    <mergeCell ref="C23:D23"/>
    <mergeCell ref="E23:P23"/>
    <mergeCell ref="Q23:R29"/>
    <mergeCell ref="S23:AJ29"/>
    <mergeCell ref="C24:C25"/>
    <mergeCell ref="C28:D28"/>
    <mergeCell ref="E28:P28"/>
    <mergeCell ref="C29:D29"/>
    <mergeCell ref="E29:P29"/>
    <mergeCell ref="C30:D32"/>
    <mergeCell ref="E30:AJ30"/>
    <mergeCell ref="E31:L31"/>
    <mergeCell ref="M31:T31"/>
    <mergeCell ref="U31:AB31"/>
    <mergeCell ref="AC31:AJ31"/>
    <mergeCell ref="E32:L32"/>
    <mergeCell ref="M32:T32"/>
    <mergeCell ref="U32:AB32"/>
    <mergeCell ref="AC32:AJ32"/>
    <mergeCell ref="C33:D35"/>
    <mergeCell ref="E33:AJ33"/>
    <mergeCell ref="F35:M35"/>
    <mergeCell ref="O35:X35"/>
    <mergeCell ref="Z35:AJ35"/>
    <mergeCell ref="C38:D39"/>
    <mergeCell ref="E38:K39"/>
    <mergeCell ref="L38:P39"/>
    <mergeCell ref="Q38:T39"/>
    <mergeCell ref="U38:AJ38"/>
    <mergeCell ref="U39:AJ39"/>
    <mergeCell ref="AG36:AJ36"/>
    <mergeCell ref="Q37:T37"/>
    <mergeCell ref="U37:X37"/>
    <mergeCell ref="Y37:AB37"/>
    <mergeCell ref="AC37:AF37"/>
    <mergeCell ref="AG37:AJ37"/>
    <mergeCell ref="C36:D37"/>
    <mergeCell ref="E36:P37"/>
    <mergeCell ref="Q36:T36"/>
    <mergeCell ref="U36:X36"/>
    <mergeCell ref="Y36:AB36"/>
    <mergeCell ref="AC36:AF36"/>
    <mergeCell ref="AC41:AD41"/>
    <mergeCell ref="AG41:AI41"/>
    <mergeCell ref="C43:D44"/>
    <mergeCell ref="E43:AJ43"/>
    <mergeCell ref="E44:K44"/>
    <mergeCell ref="L44:AJ44"/>
    <mergeCell ref="AA40:AB40"/>
    <mergeCell ref="AC40:AD40"/>
    <mergeCell ref="AG40:AI40"/>
    <mergeCell ref="C41:D41"/>
    <mergeCell ref="E41:H41"/>
    <mergeCell ref="I41:J41"/>
    <mergeCell ref="L41:R41"/>
    <mergeCell ref="S41:T41"/>
    <mergeCell ref="W41:X41"/>
    <mergeCell ref="AA41:AB41"/>
    <mergeCell ref="C40:D40"/>
    <mergeCell ref="E40:H40"/>
    <mergeCell ref="I40:J40"/>
    <mergeCell ref="L40:R40"/>
    <mergeCell ref="S40:T40"/>
    <mergeCell ref="W40:X40"/>
    <mergeCell ref="E50:AJ50"/>
    <mergeCell ref="C51:D52"/>
    <mergeCell ref="E51:AJ51"/>
    <mergeCell ref="E52:AJ52"/>
    <mergeCell ref="C53:AJ53"/>
    <mergeCell ref="C54:AJ54"/>
    <mergeCell ref="C45:D46"/>
    <mergeCell ref="E45:AJ45"/>
    <mergeCell ref="E46:K46"/>
    <mergeCell ref="L46:AJ46"/>
    <mergeCell ref="C47:C50"/>
    <mergeCell ref="D47:D48"/>
    <mergeCell ref="E47:AJ47"/>
    <mergeCell ref="E48:AJ48"/>
    <mergeCell ref="D49:D50"/>
    <mergeCell ref="E49:AJ49"/>
    <mergeCell ref="Z58:AJ58"/>
    <mergeCell ref="C59:AJ59"/>
    <mergeCell ref="C60:D61"/>
    <mergeCell ref="E60:AJ60"/>
    <mergeCell ref="E61:AJ61"/>
    <mergeCell ref="C62:D63"/>
    <mergeCell ref="E62:AJ63"/>
    <mergeCell ref="C55:D55"/>
    <mergeCell ref="E55:V55"/>
    <mergeCell ref="W55:AJ55"/>
    <mergeCell ref="C56:D58"/>
    <mergeCell ref="E56:AJ56"/>
    <mergeCell ref="F57:M57"/>
    <mergeCell ref="O57:X57"/>
    <mergeCell ref="Z57:AJ57"/>
    <mergeCell ref="F58:M58"/>
    <mergeCell ref="O58:X58"/>
    <mergeCell ref="C67:AJ67"/>
    <mergeCell ref="C68:D68"/>
    <mergeCell ref="E68:AJ68"/>
    <mergeCell ref="C69:D69"/>
    <mergeCell ref="E69:AJ69"/>
    <mergeCell ref="C71:AJ71"/>
    <mergeCell ref="C64:AJ64"/>
    <mergeCell ref="C65:D66"/>
    <mergeCell ref="E65:AJ65"/>
    <mergeCell ref="F66:M66"/>
    <mergeCell ref="O66:X66"/>
    <mergeCell ref="Z66:AJ66"/>
  </mergeCells>
  <phoneticPr fontId="2"/>
  <conditionalFormatting sqref="I40:J40">
    <cfRule type="expression" dxfId="70" priority="10">
      <formula>FIND("③球根",E21)</formula>
    </cfRule>
  </conditionalFormatting>
  <conditionalFormatting sqref="I41:J41">
    <cfRule type="expression" dxfId="69" priority="11">
      <formula>FIND("③球根",E21)</formula>
    </cfRule>
  </conditionalFormatting>
  <conditionalFormatting sqref="Q38">
    <cfRule type="expression" dxfId="68" priority="7">
      <formula>FIND("③球根",E21)</formula>
    </cfRule>
  </conditionalFormatting>
  <conditionalFormatting sqref="S40:AJ40">
    <cfRule type="expression" dxfId="67" priority="9">
      <formula>FIND("③球根",$E$21)=1</formula>
    </cfRule>
  </conditionalFormatting>
  <conditionalFormatting sqref="S41:AJ41">
    <cfRule type="expression" dxfId="66" priority="8">
      <formula>FIND("③球根",$E$21)=1</formula>
    </cfRule>
  </conditionalFormatting>
  <conditionalFormatting sqref="U22:AI22">
    <cfRule type="expression" dxfId="65" priority="13">
      <formula>FIND("④その他（低木の花木、ハーブ、蔬菜、つる植物等）",E21)</formula>
    </cfRule>
  </conditionalFormatting>
  <conditionalFormatting sqref="U21:AJ21">
    <cfRule type="expression" dxfId="64" priority="12">
      <formula>FIND("④その他（低木の花木、ハーブ、蔬菜、つる植物等）",E21)</formula>
    </cfRule>
  </conditionalFormatting>
  <conditionalFormatting sqref="U38:AJ38">
    <cfRule type="expression" dxfId="63" priority="6">
      <formula>FIND("その他",$Q$38)</formula>
    </cfRule>
  </conditionalFormatting>
  <conditionalFormatting sqref="U38:AJ39">
    <cfRule type="expression" dxfId="62" priority="5">
      <formula>FIND("③球根",$E$21)=1</formula>
    </cfRule>
  </conditionalFormatting>
  <conditionalFormatting sqref="U39:AJ39">
    <cfRule type="expression" dxfId="61" priority="14">
      <formula>FIND("その他",$Q$38)</formula>
    </cfRule>
  </conditionalFormatting>
  <conditionalFormatting sqref="Y37:AB37">
    <cfRule type="expression" dxfId="60" priority="3">
      <formula>FIND("〇",$E$32)</formula>
    </cfRule>
  </conditionalFormatting>
  <conditionalFormatting sqref="AC37:AJ37">
    <cfRule type="expression" dxfId="59" priority="1">
      <formula>FIND("〇",$E$32)</formula>
    </cfRule>
    <cfRule type="expression" dxfId="58" priority="2">
      <formula>FIND("〇",$M$32)</formula>
    </cfRule>
  </conditionalFormatting>
  <conditionalFormatting sqref="AG37:AJ37">
    <cfRule type="expression" dxfId="57" priority="4">
      <formula>FIND("〇",U32)</formula>
    </cfRule>
  </conditionalFormatting>
  <pageMargins left="0.59055118110236227" right="0.59055118110236227" top="0.78740157480314965" bottom="0.59055118110236227" header="0.23622047244094491" footer="0.39370078740157483"/>
  <pageSetup paperSize="9" scale="72" orientation="portrait" r:id="rId1"/>
  <headerFooter>
    <oddHeader>&amp;L&amp;"Arial,太字"&amp;8&amp;K000000
E X P O&amp;"游ゴシック Medium,太字"　&amp;"Arial,太字"2 0 2 7&amp;"游ゴシック Medium,太字"　&amp;"Arial,太字"Y O K O H A M A&amp;"游ゴシック Medium,太字"　&amp;"Arial,太字"J A P A N&amp;R&amp;G</oddHeader>
    <oddFooter>&amp;C&amp;"Arial,標準"&amp;8&amp;P / &amp;N</oddFooter>
  </headerFooter>
  <rowBreaks count="1" manualBreakCount="1">
    <brk id="41" min="1" max="3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5297" r:id="rId5" name="Group Box 8">
              <controlPr defaultSize="0" autoFill="0" autoPict="0">
                <anchor moveWithCells="1">
                  <from>
                    <xdr:col>3</xdr:col>
                    <xdr:colOff>861060</xdr:colOff>
                    <xdr:row>61</xdr:row>
                    <xdr:rowOff>0</xdr:rowOff>
                  </from>
                  <to>
                    <xdr:col>28</xdr:col>
                    <xdr:colOff>175260</xdr:colOff>
                    <xdr:row>62</xdr:row>
                    <xdr:rowOff>175260</xdr:rowOff>
                  </to>
                </anchor>
              </controlPr>
            </control>
          </mc:Choice>
        </mc:AlternateContent>
        <mc:AlternateContent xmlns:mc="http://schemas.openxmlformats.org/markup-compatibility/2006">
          <mc:Choice Requires="x14">
            <control shapeId="55298" r:id="rId6" name="Group Box 7">
              <controlPr defaultSize="0" autoFill="0" autoPict="0">
                <anchor moveWithCells="1">
                  <from>
                    <xdr:col>3</xdr:col>
                    <xdr:colOff>861060</xdr:colOff>
                    <xdr:row>61</xdr:row>
                    <xdr:rowOff>0</xdr:rowOff>
                  </from>
                  <to>
                    <xdr:col>14</xdr:col>
                    <xdr:colOff>22860</xdr:colOff>
                    <xdr:row>62</xdr:row>
                    <xdr:rowOff>175260</xdr:rowOff>
                  </to>
                </anchor>
              </controlPr>
            </control>
          </mc:Choice>
        </mc:AlternateContent>
        <mc:AlternateContent xmlns:mc="http://schemas.openxmlformats.org/markup-compatibility/2006">
          <mc:Choice Requires="x14">
            <control shapeId="55299" r:id="rId7" name="Group Box 5">
              <controlPr defaultSize="0" autoFill="0" autoPict="0">
                <anchor moveWithCells="1">
                  <from>
                    <xdr:col>3</xdr:col>
                    <xdr:colOff>861060</xdr:colOff>
                    <xdr:row>42</xdr:row>
                    <xdr:rowOff>175260</xdr:rowOff>
                  </from>
                  <to>
                    <xdr:col>27</xdr:col>
                    <xdr:colOff>0</xdr:colOff>
                    <xdr:row>46</xdr:row>
                    <xdr:rowOff>60960</xdr:rowOff>
                  </to>
                </anchor>
              </controlPr>
            </control>
          </mc:Choice>
        </mc:AlternateContent>
        <mc:AlternateContent xmlns:mc="http://schemas.openxmlformats.org/markup-compatibility/2006">
          <mc:Choice Requires="x14">
            <control shapeId="55300" r:id="rId8" name="Group Box 4">
              <controlPr defaultSize="0" autoFill="0" autoPict="0">
                <anchor moveWithCells="1">
                  <from>
                    <xdr:col>3</xdr:col>
                    <xdr:colOff>861060</xdr:colOff>
                    <xdr:row>42</xdr:row>
                    <xdr:rowOff>0</xdr:rowOff>
                  </from>
                  <to>
                    <xdr:col>11</xdr:col>
                    <xdr:colOff>175260</xdr:colOff>
                    <xdr:row>43</xdr:row>
                    <xdr:rowOff>175260</xdr:rowOff>
                  </to>
                </anchor>
              </controlPr>
            </control>
          </mc:Choice>
        </mc:AlternateContent>
        <mc:AlternateContent xmlns:mc="http://schemas.openxmlformats.org/markup-compatibility/2006">
          <mc:Choice Requires="x14">
            <control shapeId="55301" r:id="rId9" name="Group Box 3">
              <controlPr defaultSize="0" autoFill="0" autoPict="0">
                <anchor moveWithCells="1">
                  <from>
                    <xdr:col>3</xdr:col>
                    <xdr:colOff>861060</xdr:colOff>
                    <xdr:row>29</xdr:row>
                    <xdr:rowOff>137160</xdr:rowOff>
                  </from>
                  <to>
                    <xdr:col>28</xdr:col>
                    <xdr:colOff>175260</xdr:colOff>
                    <xdr:row>29</xdr:row>
                    <xdr:rowOff>487680</xdr:rowOff>
                  </to>
                </anchor>
              </controlPr>
            </control>
          </mc:Choice>
        </mc:AlternateContent>
        <mc:AlternateContent xmlns:mc="http://schemas.openxmlformats.org/markup-compatibility/2006">
          <mc:Choice Requires="x14">
            <control shapeId="55302" r:id="rId10" name="Group Box 2">
              <controlPr defaultSize="0" autoFill="0" autoPict="0">
                <anchor moveWithCells="1">
                  <from>
                    <xdr:col>3</xdr:col>
                    <xdr:colOff>861060</xdr:colOff>
                    <xdr:row>20</xdr:row>
                    <xdr:rowOff>137160</xdr:rowOff>
                  </from>
                  <to>
                    <xdr:col>23</xdr:col>
                    <xdr:colOff>0</xdr:colOff>
                    <xdr:row>22</xdr:row>
                    <xdr:rowOff>22860</xdr:rowOff>
                  </to>
                </anchor>
              </controlPr>
            </control>
          </mc:Choice>
        </mc:AlternateContent>
        <mc:AlternateContent xmlns:mc="http://schemas.openxmlformats.org/markup-compatibility/2006">
          <mc:Choice Requires="x14">
            <control shapeId="55303" r:id="rId11" name="Option Button 1-4">
              <controlPr defaultSize="0" autoFill="0" autoLine="0" autoPict="0">
                <anchor moveWithCells="1">
                  <from>
                    <xdr:col>4</xdr:col>
                    <xdr:colOff>22860</xdr:colOff>
                    <xdr:row>15</xdr:row>
                    <xdr:rowOff>15240</xdr:rowOff>
                  </from>
                  <to>
                    <xdr:col>5</xdr:col>
                    <xdr:colOff>22860</xdr:colOff>
                    <xdr:row>16</xdr:row>
                    <xdr:rowOff>0</xdr:rowOff>
                  </to>
                </anchor>
              </controlPr>
            </control>
          </mc:Choice>
        </mc:AlternateContent>
        <mc:AlternateContent xmlns:mc="http://schemas.openxmlformats.org/markup-compatibility/2006">
          <mc:Choice Requires="x14">
            <control shapeId="55304" r:id="rId12" name="Option Button 1-3">
              <controlPr defaultSize="0" autoFill="0" autoLine="0" autoPict="0">
                <anchor moveWithCells="1">
                  <from>
                    <xdr:col>4</xdr:col>
                    <xdr:colOff>22860</xdr:colOff>
                    <xdr:row>16</xdr:row>
                    <xdr:rowOff>0</xdr:rowOff>
                  </from>
                  <to>
                    <xdr:col>5</xdr:col>
                    <xdr:colOff>22860</xdr:colOff>
                    <xdr:row>16</xdr:row>
                    <xdr:rowOff>228600</xdr:rowOff>
                  </to>
                </anchor>
              </controlPr>
            </control>
          </mc:Choice>
        </mc:AlternateContent>
        <mc:AlternateContent xmlns:mc="http://schemas.openxmlformats.org/markup-compatibility/2006">
          <mc:Choice Requires="x14">
            <control shapeId="55305" r:id="rId13" name="Option Button 1-2">
              <controlPr defaultSize="0" autoFill="0" autoLine="0" autoPict="0">
                <anchor moveWithCells="1">
                  <from>
                    <xdr:col>4</xdr:col>
                    <xdr:colOff>22860</xdr:colOff>
                    <xdr:row>16</xdr:row>
                    <xdr:rowOff>243840</xdr:rowOff>
                  </from>
                  <to>
                    <xdr:col>5</xdr:col>
                    <xdr:colOff>22860</xdr:colOff>
                    <xdr:row>17</xdr:row>
                    <xdr:rowOff>213360</xdr:rowOff>
                  </to>
                </anchor>
              </controlPr>
            </control>
          </mc:Choice>
        </mc:AlternateContent>
        <mc:AlternateContent xmlns:mc="http://schemas.openxmlformats.org/markup-compatibility/2006">
          <mc:Choice Requires="x14">
            <control shapeId="55306" r:id="rId14" name="Option Button 1-1">
              <controlPr defaultSize="0" autoFill="0" autoLine="0" autoPict="0">
                <anchor moveWithCells="1">
                  <from>
                    <xdr:col>4</xdr:col>
                    <xdr:colOff>22860</xdr:colOff>
                    <xdr:row>18</xdr:row>
                    <xdr:rowOff>22860</xdr:rowOff>
                  </from>
                  <to>
                    <xdr:col>5</xdr:col>
                    <xdr:colOff>22860</xdr:colOff>
                    <xdr:row>19</xdr:row>
                    <xdr:rowOff>0</xdr:rowOff>
                  </to>
                </anchor>
              </controlPr>
            </control>
          </mc:Choice>
        </mc:AlternateContent>
        <mc:AlternateContent xmlns:mc="http://schemas.openxmlformats.org/markup-compatibility/2006">
          <mc:Choice Requires="x14">
            <control shapeId="55307" r:id="rId15" name="該当要件G">
              <controlPr defaultSize="0" autoFill="0" autoPict="0">
                <anchor moveWithCells="1">
                  <from>
                    <xdr:col>3</xdr:col>
                    <xdr:colOff>861060</xdr:colOff>
                    <xdr:row>14</xdr:row>
                    <xdr:rowOff>175260</xdr:rowOff>
                  </from>
                  <to>
                    <xdr:col>7</xdr:col>
                    <xdr:colOff>22860</xdr:colOff>
                    <xdr:row>19</xdr:row>
                    <xdr:rowOff>60960</xdr:rowOff>
                  </to>
                </anchor>
              </controlPr>
            </control>
          </mc:Choice>
        </mc:AlternateContent>
        <mc:AlternateContent xmlns:mc="http://schemas.openxmlformats.org/markup-compatibility/2006">
          <mc:Choice Requires="x14">
            <control shapeId="55308" r:id="rId16" name="Group Box 12">
              <controlPr defaultSize="0" autoFill="0" autoPict="0">
                <anchor moveWithCells="1">
                  <from>
                    <xdr:col>3</xdr:col>
                    <xdr:colOff>861060</xdr:colOff>
                    <xdr:row>42</xdr:row>
                    <xdr:rowOff>0</xdr:rowOff>
                  </from>
                  <to>
                    <xdr:col>28</xdr:col>
                    <xdr:colOff>175260</xdr:colOff>
                    <xdr:row>43</xdr:row>
                    <xdr:rowOff>175260</xdr:rowOff>
                  </to>
                </anchor>
              </controlPr>
            </control>
          </mc:Choice>
        </mc:AlternateContent>
        <mc:AlternateContent xmlns:mc="http://schemas.openxmlformats.org/markup-compatibility/2006">
          <mc:Choice Requires="x14">
            <control shapeId="55309" r:id="rId17" name="Group Box 13">
              <controlPr defaultSize="0" autoFill="0" autoPict="0">
                <anchor moveWithCells="1">
                  <from>
                    <xdr:col>3</xdr:col>
                    <xdr:colOff>861060</xdr:colOff>
                    <xdr:row>37</xdr:row>
                    <xdr:rowOff>137160</xdr:rowOff>
                  </from>
                  <to>
                    <xdr:col>14</xdr:col>
                    <xdr:colOff>22860</xdr:colOff>
                    <xdr:row>39</xdr:row>
                    <xdr:rowOff>22860</xdr:rowOff>
                  </to>
                </anchor>
              </controlPr>
            </control>
          </mc:Choice>
        </mc:AlternateContent>
        <mc:AlternateContent xmlns:mc="http://schemas.openxmlformats.org/markup-compatibility/2006">
          <mc:Choice Requires="x14">
            <control shapeId="55310" r:id="rId18" name="Group Box 14">
              <controlPr defaultSize="0" autoFill="0" autoPict="0">
                <anchor moveWithCells="1">
                  <from>
                    <xdr:col>3</xdr:col>
                    <xdr:colOff>861060</xdr:colOff>
                    <xdr:row>35</xdr:row>
                    <xdr:rowOff>137160</xdr:rowOff>
                  </from>
                  <to>
                    <xdr:col>28</xdr:col>
                    <xdr:colOff>175260</xdr:colOff>
                    <xdr:row>36</xdr:row>
                    <xdr:rowOff>251460</xdr:rowOff>
                  </to>
                </anchor>
              </controlPr>
            </control>
          </mc:Choice>
        </mc:AlternateContent>
        <mc:AlternateContent xmlns:mc="http://schemas.openxmlformats.org/markup-compatibility/2006">
          <mc:Choice Requires="x14">
            <control shapeId="55311" r:id="rId19" name="Group Box 15">
              <controlPr defaultSize="0" autoFill="0" autoPict="0">
                <anchor moveWithCells="1">
                  <from>
                    <xdr:col>3</xdr:col>
                    <xdr:colOff>861060</xdr:colOff>
                    <xdr:row>64</xdr:row>
                    <xdr:rowOff>0</xdr:rowOff>
                  </from>
                  <to>
                    <xdr:col>28</xdr:col>
                    <xdr:colOff>175260</xdr:colOff>
                    <xdr:row>64</xdr:row>
                    <xdr:rowOff>365760</xdr:rowOff>
                  </to>
                </anchor>
              </controlPr>
            </control>
          </mc:Choice>
        </mc:AlternateContent>
        <mc:AlternateContent xmlns:mc="http://schemas.openxmlformats.org/markup-compatibility/2006">
          <mc:Choice Requires="x14">
            <control shapeId="55312" r:id="rId20" name="Group Box 16">
              <controlPr defaultSize="0" autoFill="0" autoPict="0">
                <anchor moveWithCells="1">
                  <from>
                    <xdr:col>3</xdr:col>
                    <xdr:colOff>861060</xdr:colOff>
                    <xdr:row>64</xdr:row>
                    <xdr:rowOff>0</xdr:rowOff>
                  </from>
                  <to>
                    <xdr:col>14</xdr:col>
                    <xdr:colOff>22860</xdr:colOff>
                    <xdr:row>64</xdr:row>
                    <xdr:rowOff>365760</xdr:rowOff>
                  </to>
                </anchor>
              </controlPr>
            </control>
          </mc:Choice>
        </mc:AlternateContent>
        <mc:AlternateContent xmlns:mc="http://schemas.openxmlformats.org/markup-compatibility/2006">
          <mc:Choice Requires="x14">
            <control shapeId="55313" r:id="rId21" name="Group Box 17">
              <controlPr defaultSize="0" autoFill="0" autoPict="0">
                <anchor moveWithCells="1">
                  <from>
                    <xdr:col>3</xdr:col>
                    <xdr:colOff>861060</xdr:colOff>
                    <xdr:row>66</xdr:row>
                    <xdr:rowOff>0</xdr:rowOff>
                  </from>
                  <to>
                    <xdr:col>28</xdr:col>
                    <xdr:colOff>175260</xdr:colOff>
                    <xdr:row>66</xdr:row>
                    <xdr:rowOff>381000</xdr:rowOff>
                  </to>
                </anchor>
              </controlPr>
            </control>
          </mc:Choice>
        </mc:AlternateContent>
        <mc:AlternateContent xmlns:mc="http://schemas.openxmlformats.org/markup-compatibility/2006">
          <mc:Choice Requires="x14">
            <control shapeId="55314" r:id="rId22" name="Group Box 18">
              <controlPr defaultSize="0" autoFill="0" autoPict="0">
                <anchor moveWithCells="1">
                  <from>
                    <xdr:col>3</xdr:col>
                    <xdr:colOff>861060</xdr:colOff>
                    <xdr:row>66</xdr:row>
                    <xdr:rowOff>0</xdr:rowOff>
                  </from>
                  <to>
                    <xdr:col>14</xdr:col>
                    <xdr:colOff>22860</xdr:colOff>
                    <xdr:row>66</xdr:row>
                    <xdr:rowOff>381000</xdr:rowOff>
                  </to>
                </anchor>
              </controlPr>
            </control>
          </mc:Choice>
        </mc:AlternateContent>
        <mc:AlternateContent xmlns:mc="http://schemas.openxmlformats.org/markup-compatibility/2006">
          <mc:Choice Requires="x14">
            <control shapeId="55315" r:id="rId23" name="Group Box 19">
              <controlPr defaultSize="0" autoFill="0" autoPict="0">
                <anchor moveWithCells="1">
                  <from>
                    <xdr:col>3</xdr:col>
                    <xdr:colOff>861060</xdr:colOff>
                    <xdr:row>44</xdr:row>
                    <xdr:rowOff>0</xdr:rowOff>
                  </from>
                  <to>
                    <xdr:col>11</xdr:col>
                    <xdr:colOff>175260</xdr:colOff>
                    <xdr:row>45</xdr:row>
                    <xdr:rowOff>114300</xdr:rowOff>
                  </to>
                </anchor>
              </controlPr>
            </control>
          </mc:Choice>
        </mc:AlternateContent>
        <mc:AlternateContent xmlns:mc="http://schemas.openxmlformats.org/markup-compatibility/2006">
          <mc:Choice Requires="x14">
            <control shapeId="55316" r:id="rId24" name="Group Box 20">
              <controlPr defaultSize="0" autoFill="0" autoPict="0">
                <anchor moveWithCells="1">
                  <from>
                    <xdr:col>3</xdr:col>
                    <xdr:colOff>861060</xdr:colOff>
                    <xdr:row>44</xdr:row>
                    <xdr:rowOff>0</xdr:rowOff>
                  </from>
                  <to>
                    <xdr:col>28</xdr:col>
                    <xdr:colOff>175260</xdr:colOff>
                    <xdr:row>45</xdr:row>
                    <xdr:rowOff>114300</xdr:rowOff>
                  </to>
                </anchor>
              </controlPr>
            </control>
          </mc:Choice>
        </mc:AlternateContent>
        <mc:AlternateContent xmlns:mc="http://schemas.openxmlformats.org/markup-compatibility/2006">
          <mc:Choice Requires="x14">
            <control shapeId="55317" r:id="rId25" name="Check Box 21">
              <controlPr defaultSize="0" autoFill="0" autoLine="0" autoPict="0" altText="">
                <anchor moveWithCells="1">
                  <from>
                    <xdr:col>4</xdr:col>
                    <xdr:colOff>22860</xdr:colOff>
                    <xdr:row>65</xdr:row>
                    <xdr:rowOff>60960</xdr:rowOff>
                  </from>
                  <to>
                    <xdr:col>12</xdr:col>
                    <xdr:colOff>106680</xdr:colOff>
                    <xdr:row>65</xdr:row>
                    <xdr:rowOff>327660</xdr:rowOff>
                  </to>
                </anchor>
              </controlPr>
            </control>
          </mc:Choice>
        </mc:AlternateContent>
        <mc:AlternateContent xmlns:mc="http://schemas.openxmlformats.org/markup-compatibility/2006">
          <mc:Choice Requires="x14">
            <control shapeId="55318" r:id="rId26" name="Option Button 7-3">
              <controlPr defaultSize="0" autoFill="0" autoLine="0" autoPict="0">
                <anchor moveWithCells="1">
                  <from>
                    <xdr:col>3</xdr:col>
                    <xdr:colOff>990600</xdr:colOff>
                    <xdr:row>33</xdr:row>
                    <xdr:rowOff>167640</xdr:rowOff>
                  </from>
                  <to>
                    <xdr:col>4</xdr:col>
                    <xdr:colOff>198120</xdr:colOff>
                    <xdr:row>35</xdr:row>
                    <xdr:rowOff>15240</xdr:rowOff>
                  </to>
                </anchor>
              </controlPr>
            </control>
          </mc:Choice>
        </mc:AlternateContent>
        <mc:AlternateContent xmlns:mc="http://schemas.openxmlformats.org/markup-compatibility/2006">
          <mc:Choice Requires="x14">
            <control shapeId="55319" r:id="rId27" name="Option Button 7-2">
              <controlPr defaultSize="0" autoFill="0" autoLine="0" autoPict="0">
                <anchor moveWithCells="1">
                  <from>
                    <xdr:col>12</xdr:col>
                    <xdr:colOff>205740</xdr:colOff>
                    <xdr:row>33</xdr:row>
                    <xdr:rowOff>175260</xdr:rowOff>
                  </from>
                  <to>
                    <xdr:col>13</xdr:col>
                    <xdr:colOff>205740</xdr:colOff>
                    <xdr:row>35</xdr:row>
                    <xdr:rowOff>22860</xdr:rowOff>
                  </to>
                </anchor>
              </controlPr>
            </control>
          </mc:Choice>
        </mc:AlternateContent>
        <mc:AlternateContent xmlns:mc="http://schemas.openxmlformats.org/markup-compatibility/2006">
          <mc:Choice Requires="x14">
            <control shapeId="55320" r:id="rId28" name="Option Button 7-1">
              <controlPr defaultSize="0" autoFill="0" autoLine="0" autoPict="0">
                <anchor moveWithCells="1">
                  <from>
                    <xdr:col>24</xdr:col>
                    <xdr:colOff>0</xdr:colOff>
                    <xdr:row>33</xdr:row>
                    <xdr:rowOff>175260</xdr:rowOff>
                  </from>
                  <to>
                    <xdr:col>25</xdr:col>
                    <xdr:colOff>0</xdr:colOff>
                    <xdr:row>35</xdr:row>
                    <xdr:rowOff>22860</xdr:rowOff>
                  </to>
                </anchor>
              </controlPr>
            </control>
          </mc:Choice>
        </mc:AlternateContent>
        <mc:AlternateContent xmlns:mc="http://schemas.openxmlformats.org/markup-compatibility/2006">
          <mc:Choice Requires="x14">
            <control shapeId="55321" r:id="rId29" name="審査区画G">
              <controlPr defaultSize="0" autoFill="0" autoPict="0">
                <anchor moveWithCells="1">
                  <from>
                    <xdr:col>3</xdr:col>
                    <xdr:colOff>571500</xdr:colOff>
                    <xdr:row>32</xdr:row>
                    <xdr:rowOff>99060</xdr:rowOff>
                  </from>
                  <to>
                    <xdr:col>38</xdr:col>
                    <xdr:colOff>441960</xdr:colOff>
                    <xdr:row>36</xdr:row>
                    <xdr:rowOff>60960</xdr:rowOff>
                  </to>
                </anchor>
              </controlPr>
            </control>
          </mc:Choice>
        </mc:AlternateContent>
        <mc:AlternateContent xmlns:mc="http://schemas.openxmlformats.org/markup-compatibility/2006">
          <mc:Choice Requires="x14">
            <control shapeId="55322" r:id="rId30" name="Option Button 6-6">
              <controlPr defaultSize="0" autoFill="0" autoLine="0" autoPict="0">
                <anchor moveWithCells="1">
                  <from>
                    <xdr:col>24</xdr:col>
                    <xdr:colOff>60960</xdr:colOff>
                    <xdr:row>56</xdr:row>
                    <xdr:rowOff>243840</xdr:rowOff>
                  </from>
                  <to>
                    <xdr:col>25</xdr:col>
                    <xdr:colOff>60960</xdr:colOff>
                    <xdr:row>57</xdr:row>
                    <xdr:rowOff>213360</xdr:rowOff>
                  </to>
                </anchor>
              </controlPr>
            </control>
          </mc:Choice>
        </mc:AlternateContent>
        <mc:AlternateContent xmlns:mc="http://schemas.openxmlformats.org/markup-compatibility/2006">
          <mc:Choice Requires="x14">
            <control shapeId="55323" r:id="rId31" name="Option Button 6-5">
              <controlPr defaultSize="0" autoFill="0" autoLine="0" autoPict="0">
                <anchor moveWithCells="1">
                  <from>
                    <xdr:col>24</xdr:col>
                    <xdr:colOff>38100</xdr:colOff>
                    <xdr:row>55</xdr:row>
                    <xdr:rowOff>175260</xdr:rowOff>
                  </from>
                  <to>
                    <xdr:col>25</xdr:col>
                    <xdr:colOff>38100</xdr:colOff>
                    <xdr:row>56</xdr:row>
                    <xdr:rowOff>213360</xdr:rowOff>
                  </to>
                </anchor>
              </controlPr>
            </control>
          </mc:Choice>
        </mc:AlternateContent>
        <mc:AlternateContent xmlns:mc="http://schemas.openxmlformats.org/markup-compatibility/2006">
          <mc:Choice Requires="x14">
            <control shapeId="55324" r:id="rId32" name="Option Button 6-4">
              <controlPr defaultSize="0" autoFill="0" autoLine="0" autoPict="0">
                <anchor moveWithCells="1">
                  <from>
                    <xdr:col>13</xdr:col>
                    <xdr:colOff>53340</xdr:colOff>
                    <xdr:row>55</xdr:row>
                    <xdr:rowOff>175260</xdr:rowOff>
                  </from>
                  <to>
                    <xdr:col>14</xdr:col>
                    <xdr:colOff>60960</xdr:colOff>
                    <xdr:row>56</xdr:row>
                    <xdr:rowOff>213360</xdr:rowOff>
                  </to>
                </anchor>
              </controlPr>
            </control>
          </mc:Choice>
        </mc:AlternateContent>
        <mc:AlternateContent xmlns:mc="http://schemas.openxmlformats.org/markup-compatibility/2006">
          <mc:Choice Requires="x14">
            <control shapeId="55325" r:id="rId33" name="Option Button 6-3">
              <controlPr defaultSize="0" autoFill="0" autoLine="0" autoPict="0">
                <anchor moveWithCells="1">
                  <from>
                    <xdr:col>13</xdr:col>
                    <xdr:colOff>53340</xdr:colOff>
                    <xdr:row>56</xdr:row>
                    <xdr:rowOff>243840</xdr:rowOff>
                  </from>
                  <to>
                    <xdr:col>14</xdr:col>
                    <xdr:colOff>60960</xdr:colOff>
                    <xdr:row>57</xdr:row>
                    <xdr:rowOff>213360</xdr:rowOff>
                  </to>
                </anchor>
              </controlPr>
            </control>
          </mc:Choice>
        </mc:AlternateContent>
        <mc:AlternateContent xmlns:mc="http://schemas.openxmlformats.org/markup-compatibility/2006">
          <mc:Choice Requires="x14">
            <control shapeId="55326" r:id="rId34" name="Option Button 6-2">
              <controlPr defaultSize="0" autoFill="0" autoLine="0" autoPict="0">
                <anchor moveWithCells="1">
                  <from>
                    <xdr:col>4</xdr:col>
                    <xdr:colOff>53340</xdr:colOff>
                    <xdr:row>56</xdr:row>
                    <xdr:rowOff>243840</xdr:rowOff>
                  </from>
                  <to>
                    <xdr:col>5</xdr:col>
                    <xdr:colOff>60960</xdr:colOff>
                    <xdr:row>57</xdr:row>
                    <xdr:rowOff>213360</xdr:rowOff>
                  </to>
                </anchor>
              </controlPr>
            </control>
          </mc:Choice>
        </mc:AlternateContent>
        <mc:AlternateContent xmlns:mc="http://schemas.openxmlformats.org/markup-compatibility/2006">
          <mc:Choice Requires="x14">
            <control shapeId="55327" r:id="rId35" name="Option Button 6-1">
              <controlPr defaultSize="0" autoFill="0" autoLine="0" autoPict="0">
                <anchor moveWithCells="1">
                  <from>
                    <xdr:col>4</xdr:col>
                    <xdr:colOff>60960</xdr:colOff>
                    <xdr:row>55</xdr:row>
                    <xdr:rowOff>175260</xdr:rowOff>
                  </from>
                  <to>
                    <xdr:col>5</xdr:col>
                    <xdr:colOff>60960</xdr:colOff>
                    <xdr:row>56</xdr:row>
                    <xdr:rowOff>213360</xdr:rowOff>
                  </to>
                </anchor>
              </controlPr>
            </control>
          </mc:Choice>
        </mc:AlternateContent>
        <mc:AlternateContent xmlns:mc="http://schemas.openxmlformats.org/markup-compatibility/2006">
          <mc:Choice Requires="x14">
            <control shapeId="55328" r:id="rId36" name="供給可能量G">
              <controlPr defaultSize="0" autoFill="0" autoPict="0">
                <anchor moveWithCells="1">
                  <from>
                    <xdr:col>3</xdr:col>
                    <xdr:colOff>861060</xdr:colOff>
                    <xdr:row>55</xdr:row>
                    <xdr:rowOff>175260</xdr:rowOff>
                  </from>
                  <to>
                    <xdr:col>35</xdr:col>
                    <xdr:colOff>106680</xdr:colOff>
                    <xdr:row>58</xdr:row>
                    <xdr:rowOff>60960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432FE69D-582C-4A30-BFB9-F138D1BF4100}">
          <x14:formula1>
            <xm:f>'99管理者作業用'!$B$2:$B$3</xm:f>
          </x14:formula1>
          <xm:sqref>E32:AJ32 Q37:AJ37</xm:sqref>
        </x14:dataValidation>
        <x14:dataValidation type="list" allowBlank="1" showInputMessage="1" showErrorMessage="1" xr:uid="{EBCD10D7-F2E6-4C8C-AE76-ECBB3A3C4A7F}">
          <x14:formula1>
            <xm:f>'99管理者作業用'!$E$2:$E$11</xm:f>
          </x14:formula1>
          <xm:sqref>E44:K44</xm:sqref>
        </x14:dataValidation>
        <x14:dataValidation type="list" allowBlank="1" showInputMessage="1" showErrorMessage="1" xr:uid="{12232685-3585-440C-9232-CB3CAE303669}">
          <x14:formula1>
            <xm:f>'99管理者作業用'!$A$2:$A$5</xm:f>
          </x14:formula1>
          <xm:sqref>E21:T22</xm:sqref>
        </x14:dataValidation>
        <x14:dataValidation type="list" allowBlank="1" showInputMessage="1" showErrorMessage="1" xr:uid="{6C55A72C-AE59-4963-8C60-F414B6F0BD28}">
          <x14:formula1>
            <xm:f>'99管理者作業用'!$C$2:$C$3</xm:f>
          </x14:formula1>
          <xm:sqref>E38:K39</xm:sqref>
        </x14:dataValidation>
        <x14:dataValidation type="list" allowBlank="1" showInputMessage="1" showErrorMessage="1" xr:uid="{280462A1-06B8-40E7-8A8F-300D59A49828}">
          <x14:formula1>
            <xm:f>'99管理者作業用'!$D$2:$D$3</xm:f>
          </x14:formula1>
          <xm:sqref>Q38:T39</xm:sqref>
        </x14:dataValidation>
        <x14:dataValidation type="list" allowBlank="1" showInputMessage="1" showErrorMessage="1" xr:uid="{28D9ACFA-99D1-4E7F-B1C8-107A247E07E2}">
          <x14:formula1>
            <xm:f>'99管理者作業用'!$F$2:$F$7</xm:f>
          </x14:formula1>
          <xm:sqref>E46:K46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66919-3656-4E64-89C3-A6AA14C0434F}">
  <dimension ref="A1:AL72"/>
  <sheetViews>
    <sheetView view="pageBreakPreview" topLeftCell="A27" zoomScale="85" zoomScaleNormal="100" zoomScaleSheetLayoutView="85" zoomScalePageLayoutView="85" workbookViewId="0">
      <selection activeCell="I41" sqref="I41:J41"/>
    </sheetView>
  </sheetViews>
  <sheetFormatPr defaultColWidth="8.69921875" defaultRowHeight="18"/>
  <cols>
    <col min="1" max="1" width="4.69921875" style="14" bestFit="1" customWidth="1"/>
    <col min="2" max="2" width="1" style="61" customWidth="1"/>
    <col min="3" max="3" width="4" style="90" customWidth="1"/>
    <col min="4" max="4" width="13" style="90" customWidth="1"/>
    <col min="5" max="36" width="2.69921875" style="90" customWidth="1"/>
    <col min="37" max="37" width="0.69921875" style="63" customWidth="1"/>
    <col min="38" max="38" width="2.296875" style="37" customWidth="1"/>
    <col min="39" max="16384" width="8.69921875" style="3"/>
  </cols>
  <sheetData>
    <row r="1" spans="1:38" s="1" customFormat="1" ht="30" customHeight="1">
      <c r="A1" s="14" t="s">
        <v>110</v>
      </c>
      <c r="B1" s="59"/>
      <c r="C1" s="159" t="s">
        <v>118</v>
      </c>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60"/>
      <c r="AL1" s="36"/>
    </row>
    <row r="2" spans="1:38" ht="6.75" customHeight="1" thickBot="1">
      <c r="A2" s="14">
        <v>1</v>
      </c>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row>
    <row r="3" spans="1:38" s="4" customFormat="1" ht="15" customHeight="1">
      <c r="A3" s="14">
        <f>ROW()-1</f>
        <v>2</v>
      </c>
      <c r="B3" s="64"/>
      <c r="C3" s="183" t="s">
        <v>0</v>
      </c>
      <c r="D3" s="184"/>
      <c r="E3" s="187"/>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9"/>
      <c r="AK3" s="65"/>
      <c r="AL3" s="38" t="s">
        <v>209</v>
      </c>
    </row>
    <row r="4" spans="1:38" ht="30" customHeight="1">
      <c r="A4" s="14">
        <f t="shared" ref="A4:A69" si="0">ROW()-1</f>
        <v>3</v>
      </c>
      <c r="C4" s="185"/>
      <c r="D4" s="186"/>
      <c r="E4" s="160"/>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2"/>
    </row>
    <row r="5" spans="1:38" ht="34.950000000000003" customHeight="1">
      <c r="A5" s="14">
        <f t="shared" si="0"/>
        <v>4</v>
      </c>
      <c r="C5" s="163" t="s">
        <v>1</v>
      </c>
      <c r="D5" s="164"/>
      <c r="E5" s="180" t="s">
        <v>2</v>
      </c>
      <c r="F5" s="181"/>
      <c r="G5" s="181"/>
      <c r="H5" s="181"/>
      <c r="I5" s="181"/>
      <c r="J5" s="181"/>
      <c r="K5" s="181"/>
      <c r="L5" s="181"/>
      <c r="M5" s="181"/>
      <c r="N5" s="181"/>
      <c r="O5" s="181"/>
      <c r="P5" s="181"/>
      <c r="Q5" s="181"/>
      <c r="R5" s="181"/>
      <c r="S5" s="181"/>
      <c r="T5" s="182"/>
      <c r="U5" s="177" t="s">
        <v>3</v>
      </c>
      <c r="V5" s="178"/>
      <c r="W5" s="178"/>
      <c r="X5" s="178"/>
      <c r="Y5" s="178"/>
      <c r="Z5" s="178"/>
      <c r="AA5" s="178"/>
      <c r="AB5" s="178"/>
      <c r="AC5" s="178"/>
      <c r="AD5" s="178"/>
      <c r="AE5" s="178"/>
      <c r="AF5" s="178"/>
      <c r="AG5" s="178"/>
      <c r="AH5" s="178"/>
      <c r="AI5" s="178"/>
      <c r="AJ5" s="179"/>
    </row>
    <row r="6" spans="1:38" ht="22.2" customHeight="1">
      <c r="A6" s="14">
        <f t="shared" si="0"/>
        <v>5</v>
      </c>
      <c r="C6" s="163" t="s">
        <v>4</v>
      </c>
      <c r="D6" s="164"/>
      <c r="E6" s="190"/>
      <c r="F6" s="191"/>
      <c r="G6" s="191"/>
      <c r="H6" s="191"/>
      <c r="I6" s="191"/>
      <c r="J6" s="191"/>
      <c r="K6" s="191"/>
      <c r="L6" s="191"/>
      <c r="M6" s="191"/>
      <c r="N6" s="191"/>
      <c r="O6" s="191"/>
      <c r="P6" s="191"/>
      <c r="Q6" s="191"/>
      <c r="R6" s="191"/>
      <c r="S6" s="191"/>
      <c r="T6" s="192"/>
      <c r="U6" s="190"/>
      <c r="V6" s="191"/>
      <c r="W6" s="191"/>
      <c r="X6" s="191"/>
      <c r="Y6" s="191"/>
      <c r="Z6" s="191"/>
      <c r="AA6" s="191"/>
      <c r="AB6" s="191"/>
      <c r="AC6" s="191"/>
      <c r="AD6" s="191"/>
      <c r="AE6" s="191"/>
      <c r="AF6" s="191"/>
      <c r="AG6" s="191"/>
      <c r="AH6" s="191"/>
      <c r="AI6" s="191"/>
      <c r="AJ6" s="193"/>
    </row>
    <row r="7" spans="1:38" ht="22.2" customHeight="1">
      <c r="A7" s="14">
        <f t="shared" si="0"/>
        <v>6</v>
      </c>
      <c r="C7" s="165" t="s">
        <v>5</v>
      </c>
      <c r="D7" s="166"/>
      <c r="E7" s="190"/>
      <c r="F7" s="191"/>
      <c r="G7" s="191"/>
      <c r="H7" s="191"/>
      <c r="I7" s="191"/>
      <c r="J7" s="191"/>
      <c r="K7" s="191"/>
      <c r="L7" s="191"/>
      <c r="M7" s="191"/>
      <c r="N7" s="191"/>
      <c r="O7" s="191"/>
      <c r="P7" s="191"/>
      <c r="Q7" s="191"/>
      <c r="R7" s="191"/>
      <c r="S7" s="191"/>
      <c r="T7" s="192"/>
      <c r="U7" s="190"/>
      <c r="V7" s="191"/>
      <c r="W7" s="191"/>
      <c r="X7" s="191"/>
      <c r="Y7" s="191"/>
      <c r="Z7" s="191"/>
      <c r="AA7" s="191"/>
      <c r="AB7" s="191"/>
      <c r="AC7" s="191"/>
      <c r="AD7" s="191"/>
      <c r="AE7" s="191"/>
      <c r="AF7" s="191"/>
      <c r="AG7" s="191"/>
      <c r="AH7" s="191"/>
      <c r="AI7" s="191"/>
      <c r="AJ7" s="193"/>
      <c r="AL7" s="39"/>
    </row>
    <row r="8" spans="1:38" ht="15" customHeight="1">
      <c r="A8" s="14">
        <f t="shared" si="0"/>
        <v>7</v>
      </c>
      <c r="C8" s="167" t="s">
        <v>6</v>
      </c>
      <c r="D8" s="168"/>
      <c r="E8" s="197"/>
      <c r="F8" s="198"/>
      <c r="G8" s="198"/>
      <c r="H8" s="198"/>
      <c r="I8" s="198"/>
      <c r="J8" s="198"/>
      <c r="K8" s="198"/>
      <c r="L8" s="198"/>
      <c r="M8" s="198"/>
      <c r="N8" s="198"/>
      <c r="O8" s="198"/>
      <c r="P8" s="198"/>
      <c r="Q8" s="198"/>
      <c r="R8" s="198"/>
      <c r="S8" s="198"/>
      <c r="T8" s="199"/>
      <c r="U8" s="197"/>
      <c r="V8" s="198"/>
      <c r="W8" s="198"/>
      <c r="X8" s="198"/>
      <c r="Y8" s="198"/>
      <c r="Z8" s="198"/>
      <c r="AA8" s="198"/>
      <c r="AB8" s="198"/>
      <c r="AC8" s="198"/>
      <c r="AD8" s="198"/>
      <c r="AE8" s="198"/>
      <c r="AF8" s="198"/>
      <c r="AG8" s="198"/>
      <c r="AH8" s="198"/>
      <c r="AI8" s="198"/>
      <c r="AJ8" s="216"/>
    </row>
    <row r="9" spans="1:38" ht="30" customHeight="1">
      <c r="A9" s="14">
        <f t="shared" si="0"/>
        <v>8</v>
      </c>
      <c r="C9" s="169"/>
      <c r="D9" s="170"/>
      <c r="E9" s="194"/>
      <c r="F9" s="195"/>
      <c r="G9" s="195"/>
      <c r="H9" s="195"/>
      <c r="I9" s="195"/>
      <c r="J9" s="195"/>
      <c r="K9" s="195"/>
      <c r="L9" s="195"/>
      <c r="M9" s="195"/>
      <c r="N9" s="195"/>
      <c r="O9" s="195"/>
      <c r="P9" s="195"/>
      <c r="Q9" s="195"/>
      <c r="R9" s="195"/>
      <c r="S9" s="195"/>
      <c r="T9" s="196"/>
      <c r="U9" s="194"/>
      <c r="V9" s="195"/>
      <c r="W9" s="195"/>
      <c r="X9" s="195"/>
      <c r="Y9" s="195"/>
      <c r="Z9" s="195"/>
      <c r="AA9" s="195"/>
      <c r="AB9" s="195"/>
      <c r="AC9" s="195"/>
      <c r="AD9" s="195"/>
      <c r="AE9" s="195"/>
      <c r="AF9" s="195"/>
      <c r="AG9" s="195"/>
      <c r="AH9" s="195"/>
      <c r="AI9" s="195"/>
      <c r="AJ9" s="217"/>
    </row>
    <row r="10" spans="1:38" ht="15" customHeight="1">
      <c r="A10" s="14">
        <f t="shared" si="0"/>
        <v>9</v>
      </c>
      <c r="C10" s="171" t="s">
        <v>7</v>
      </c>
      <c r="D10" s="172"/>
      <c r="E10" s="66" t="s">
        <v>8</v>
      </c>
      <c r="F10" s="213"/>
      <c r="G10" s="214"/>
      <c r="H10" s="214"/>
      <c r="I10" s="214"/>
      <c r="J10" s="214"/>
      <c r="K10" s="214"/>
      <c r="L10" s="214"/>
      <c r="M10" s="214"/>
      <c r="N10" s="214"/>
      <c r="O10" s="214"/>
      <c r="P10" s="214"/>
      <c r="Q10" s="214"/>
      <c r="R10" s="214"/>
      <c r="S10" s="214"/>
      <c r="T10" s="215"/>
      <c r="U10" s="67" t="s">
        <v>8</v>
      </c>
      <c r="V10" s="213"/>
      <c r="W10" s="214"/>
      <c r="X10" s="214"/>
      <c r="Y10" s="214"/>
      <c r="Z10" s="214"/>
      <c r="AA10" s="214"/>
      <c r="AB10" s="214"/>
      <c r="AC10" s="214"/>
      <c r="AD10" s="214"/>
      <c r="AE10" s="214"/>
      <c r="AF10" s="214"/>
      <c r="AG10" s="214"/>
      <c r="AH10" s="214"/>
      <c r="AI10" s="214"/>
      <c r="AJ10" s="338"/>
    </row>
    <row r="11" spans="1:38" ht="15" customHeight="1">
      <c r="A11" s="14">
        <f t="shared" si="0"/>
        <v>10</v>
      </c>
      <c r="C11" s="173"/>
      <c r="D11" s="174"/>
      <c r="E11" s="200"/>
      <c r="F11" s="201"/>
      <c r="G11" s="201"/>
      <c r="H11" s="201"/>
      <c r="I11" s="201"/>
      <c r="J11" s="201"/>
      <c r="K11" s="201"/>
      <c r="L11" s="201"/>
      <c r="M11" s="201"/>
      <c r="N11" s="201"/>
      <c r="O11" s="201"/>
      <c r="P11" s="201"/>
      <c r="Q11" s="201"/>
      <c r="R11" s="201"/>
      <c r="S11" s="201"/>
      <c r="T11" s="202"/>
      <c r="U11" s="206"/>
      <c r="V11" s="207"/>
      <c r="W11" s="207"/>
      <c r="X11" s="207"/>
      <c r="Y11" s="207"/>
      <c r="Z11" s="207"/>
      <c r="AA11" s="207"/>
      <c r="AB11" s="207"/>
      <c r="AC11" s="207"/>
      <c r="AD11" s="207"/>
      <c r="AE11" s="207"/>
      <c r="AF11" s="207"/>
      <c r="AG11" s="207"/>
      <c r="AH11" s="207"/>
      <c r="AI11" s="207"/>
      <c r="AJ11" s="208"/>
    </row>
    <row r="12" spans="1:38" ht="22.2" customHeight="1">
      <c r="A12" s="14">
        <f t="shared" si="0"/>
        <v>11</v>
      </c>
      <c r="C12" s="175"/>
      <c r="D12" s="176"/>
      <c r="E12" s="203"/>
      <c r="F12" s="204"/>
      <c r="G12" s="204"/>
      <c r="H12" s="204"/>
      <c r="I12" s="204"/>
      <c r="J12" s="204"/>
      <c r="K12" s="204"/>
      <c r="L12" s="204"/>
      <c r="M12" s="204"/>
      <c r="N12" s="204"/>
      <c r="O12" s="204"/>
      <c r="P12" s="204"/>
      <c r="Q12" s="204"/>
      <c r="R12" s="204"/>
      <c r="S12" s="204"/>
      <c r="T12" s="205"/>
      <c r="U12" s="203"/>
      <c r="V12" s="204"/>
      <c r="W12" s="204"/>
      <c r="X12" s="204"/>
      <c r="Y12" s="204"/>
      <c r="Z12" s="204"/>
      <c r="AA12" s="204"/>
      <c r="AB12" s="204"/>
      <c r="AC12" s="204"/>
      <c r="AD12" s="204"/>
      <c r="AE12" s="204"/>
      <c r="AF12" s="204"/>
      <c r="AG12" s="204"/>
      <c r="AH12" s="204"/>
      <c r="AI12" s="204"/>
      <c r="AJ12" s="209"/>
    </row>
    <row r="13" spans="1:38" ht="22.2" customHeight="1">
      <c r="A13" s="14">
        <f t="shared" si="0"/>
        <v>12</v>
      </c>
      <c r="C13" s="163" t="s">
        <v>9</v>
      </c>
      <c r="D13" s="164"/>
      <c r="E13" s="210"/>
      <c r="F13" s="211"/>
      <c r="G13" s="211"/>
      <c r="H13" s="211"/>
      <c r="I13" s="211"/>
      <c r="J13" s="211"/>
      <c r="K13" s="211"/>
      <c r="L13" s="211"/>
      <c r="M13" s="211"/>
      <c r="N13" s="211"/>
      <c r="O13" s="211"/>
      <c r="P13" s="211"/>
      <c r="Q13" s="211"/>
      <c r="R13" s="211"/>
      <c r="S13" s="211"/>
      <c r="T13" s="212"/>
      <c r="U13" s="210"/>
      <c r="V13" s="353"/>
      <c r="W13" s="353"/>
      <c r="X13" s="353"/>
      <c r="Y13" s="353"/>
      <c r="Z13" s="353"/>
      <c r="AA13" s="353"/>
      <c r="AB13" s="353"/>
      <c r="AC13" s="353"/>
      <c r="AD13" s="353"/>
      <c r="AE13" s="353"/>
      <c r="AF13" s="353"/>
      <c r="AG13" s="353"/>
      <c r="AH13" s="353"/>
      <c r="AI13" s="353"/>
      <c r="AJ13" s="354"/>
      <c r="AL13" s="40"/>
    </row>
    <row r="14" spans="1:38" ht="22.2" customHeight="1">
      <c r="A14" s="14">
        <f t="shared" si="0"/>
        <v>13</v>
      </c>
      <c r="C14" s="295" t="s">
        <v>10</v>
      </c>
      <c r="D14" s="182"/>
      <c r="E14" s="190"/>
      <c r="F14" s="191"/>
      <c r="G14" s="191"/>
      <c r="H14" s="191"/>
      <c r="I14" s="191"/>
      <c r="J14" s="191"/>
      <c r="K14" s="191"/>
      <c r="L14" s="191"/>
      <c r="M14" s="191"/>
      <c r="N14" s="191"/>
      <c r="O14" s="191"/>
      <c r="P14" s="191"/>
      <c r="Q14" s="191"/>
      <c r="R14" s="191"/>
      <c r="S14" s="191"/>
      <c r="T14" s="192"/>
      <c r="U14" s="190"/>
      <c r="V14" s="191"/>
      <c r="W14" s="191"/>
      <c r="X14" s="191"/>
      <c r="Y14" s="191"/>
      <c r="Z14" s="191"/>
      <c r="AA14" s="191"/>
      <c r="AB14" s="191"/>
      <c r="AC14" s="191"/>
      <c r="AD14" s="191"/>
      <c r="AE14" s="191"/>
      <c r="AF14" s="191"/>
      <c r="AG14" s="191"/>
      <c r="AH14" s="191"/>
      <c r="AI14" s="191"/>
      <c r="AJ14" s="193"/>
      <c r="AL14" s="40"/>
    </row>
    <row r="15" spans="1:38" s="2" customFormat="1" ht="15" customHeight="1">
      <c r="A15" s="14">
        <f t="shared" si="0"/>
        <v>14</v>
      </c>
      <c r="B15" s="63"/>
      <c r="C15" s="171" t="s">
        <v>11</v>
      </c>
      <c r="D15" s="172"/>
      <c r="E15" s="253" t="s">
        <v>12</v>
      </c>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5"/>
      <c r="AK15" s="63"/>
      <c r="AL15" s="37"/>
    </row>
    <row r="16" spans="1:38" s="2" customFormat="1" ht="19.95" customHeight="1">
      <c r="A16" s="14">
        <f t="shared" si="0"/>
        <v>15</v>
      </c>
      <c r="B16" s="63"/>
      <c r="C16" s="173"/>
      <c r="D16" s="174"/>
      <c r="E16" s="68"/>
      <c r="F16" s="256" t="s">
        <v>13</v>
      </c>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7"/>
      <c r="AK16" s="63"/>
      <c r="AL16" s="37">
        <v>1</v>
      </c>
    </row>
    <row r="17" spans="1:38" s="2" customFormat="1" ht="19.95" customHeight="1">
      <c r="A17" s="14">
        <f t="shared" si="0"/>
        <v>16</v>
      </c>
      <c r="B17" s="63"/>
      <c r="C17" s="173"/>
      <c r="D17" s="174"/>
      <c r="E17" s="68"/>
      <c r="F17" s="256" t="s">
        <v>14</v>
      </c>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7"/>
      <c r="AK17" s="63"/>
      <c r="AL17" s="37"/>
    </row>
    <row r="18" spans="1:38" s="2" customFormat="1" ht="19.95" customHeight="1">
      <c r="A18" s="14">
        <f t="shared" si="0"/>
        <v>17</v>
      </c>
      <c r="B18" s="63"/>
      <c r="C18" s="173"/>
      <c r="D18" s="174"/>
      <c r="E18" s="68"/>
      <c r="F18" s="256" t="s">
        <v>15</v>
      </c>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7"/>
      <c r="AK18" s="63"/>
      <c r="AL18" s="37"/>
    </row>
    <row r="19" spans="1:38" s="2" customFormat="1" ht="19.95" customHeight="1" thickBot="1">
      <c r="A19" s="14">
        <f t="shared" si="0"/>
        <v>18</v>
      </c>
      <c r="B19" s="63"/>
      <c r="C19" s="293"/>
      <c r="D19" s="294"/>
      <c r="E19" s="69"/>
      <c r="F19" s="258" t="s">
        <v>16</v>
      </c>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9"/>
      <c r="AK19" s="63"/>
      <c r="AL19" s="37"/>
    </row>
    <row r="20" spans="1:38" s="2" customFormat="1" ht="13.5" customHeight="1" thickBot="1">
      <c r="A20" s="14">
        <f t="shared" si="0"/>
        <v>19</v>
      </c>
      <c r="B20" s="63"/>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63"/>
      <c r="AL20" s="37"/>
    </row>
    <row r="21" spans="1:38" s="2" customFormat="1" ht="18" customHeight="1">
      <c r="A21" s="14">
        <f t="shared" si="0"/>
        <v>20</v>
      </c>
      <c r="B21" s="63"/>
      <c r="C21" s="291" t="s">
        <v>17</v>
      </c>
      <c r="D21" s="292"/>
      <c r="E21" s="315" t="s">
        <v>165</v>
      </c>
      <c r="F21" s="316"/>
      <c r="G21" s="316"/>
      <c r="H21" s="316"/>
      <c r="I21" s="316"/>
      <c r="J21" s="316"/>
      <c r="K21" s="316"/>
      <c r="L21" s="316"/>
      <c r="M21" s="316"/>
      <c r="N21" s="316"/>
      <c r="O21" s="316"/>
      <c r="P21" s="316"/>
      <c r="Q21" s="316"/>
      <c r="R21" s="316"/>
      <c r="S21" s="316"/>
      <c r="T21" s="317"/>
      <c r="U21" s="329" t="s">
        <v>18</v>
      </c>
      <c r="V21" s="329"/>
      <c r="W21" s="329"/>
      <c r="X21" s="329"/>
      <c r="Y21" s="329"/>
      <c r="Z21" s="329"/>
      <c r="AA21" s="329"/>
      <c r="AB21" s="329"/>
      <c r="AC21" s="329"/>
      <c r="AD21" s="329"/>
      <c r="AE21" s="329"/>
      <c r="AF21" s="329"/>
      <c r="AG21" s="329"/>
      <c r="AH21" s="329"/>
      <c r="AI21" s="329"/>
      <c r="AJ21" s="330"/>
      <c r="AK21" s="63"/>
      <c r="AL21" s="37"/>
    </row>
    <row r="22" spans="1:38" s="2" customFormat="1" ht="19.95" customHeight="1" thickBot="1">
      <c r="A22" s="14">
        <f t="shared" si="0"/>
        <v>21</v>
      </c>
      <c r="B22" s="63"/>
      <c r="C22" s="293"/>
      <c r="D22" s="294"/>
      <c r="E22" s="318"/>
      <c r="F22" s="319"/>
      <c r="G22" s="319"/>
      <c r="H22" s="319"/>
      <c r="I22" s="319"/>
      <c r="J22" s="319"/>
      <c r="K22" s="319"/>
      <c r="L22" s="319"/>
      <c r="M22" s="319"/>
      <c r="N22" s="319"/>
      <c r="O22" s="319"/>
      <c r="P22" s="319"/>
      <c r="Q22" s="319"/>
      <c r="R22" s="319"/>
      <c r="S22" s="319"/>
      <c r="T22" s="320"/>
      <c r="U22" s="327"/>
      <c r="V22" s="327"/>
      <c r="W22" s="327"/>
      <c r="X22" s="327"/>
      <c r="Y22" s="327"/>
      <c r="Z22" s="327"/>
      <c r="AA22" s="327"/>
      <c r="AB22" s="327"/>
      <c r="AC22" s="327"/>
      <c r="AD22" s="327"/>
      <c r="AE22" s="327"/>
      <c r="AF22" s="327"/>
      <c r="AG22" s="327"/>
      <c r="AH22" s="327"/>
      <c r="AI22" s="327"/>
      <c r="AJ22" s="328"/>
      <c r="AK22" s="63"/>
      <c r="AL22" s="37"/>
    </row>
    <row r="23" spans="1:38" ht="30" customHeight="1">
      <c r="A23" s="14">
        <f t="shared" si="0"/>
        <v>22</v>
      </c>
      <c r="C23" s="298" t="s">
        <v>19</v>
      </c>
      <c r="D23" s="299"/>
      <c r="E23" s="303"/>
      <c r="F23" s="304"/>
      <c r="G23" s="304"/>
      <c r="H23" s="304"/>
      <c r="I23" s="304"/>
      <c r="J23" s="304"/>
      <c r="K23" s="304"/>
      <c r="L23" s="304"/>
      <c r="M23" s="304"/>
      <c r="N23" s="304"/>
      <c r="O23" s="304"/>
      <c r="P23" s="305"/>
      <c r="Q23" s="135" t="s">
        <v>20</v>
      </c>
      <c r="R23" s="136"/>
      <c r="S23" s="321"/>
      <c r="T23" s="321"/>
      <c r="U23" s="321"/>
      <c r="V23" s="321"/>
      <c r="W23" s="321"/>
      <c r="X23" s="321"/>
      <c r="Y23" s="321"/>
      <c r="Z23" s="321"/>
      <c r="AA23" s="321"/>
      <c r="AB23" s="321"/>
      <c r="AC23" s="321"/>
      <c r="AD23" s="321"/>
      <c r="AE23" s="321"/>
      <c r="AF23" s="321"/>
      <c r="AG23" s="321"/>
      <c r="AH23" s="321"/>
      <c r="AI23" s="321"/>
      <c r="AJ23" s="322"/>
    </row>
    <row r="24" spans="1:38" s="4" customFormat="1" ht="30" customHeight="1">
      <c r="A24" s="14">
        <f t="shared" si="0"/>
        <v>23</v>
      </c>
      <c r="B24" s="64"/>
      <c r="C24" s="300" t="s">
        <v>21</v>
      </c>
      <c r="D24" s="70" t="s">
        <v>22</v>
      </c>
      <c r="E24" s="309"/>
      <c r="F24" s="310"/>
      <c r="G24" s="310"/>
      <c r="H24" s="310"/>
      <c r="I24" s="310"/>
      <c r="J24" s="310"/>
      <c r="K24" s="310"/>
      <c r="L24" s="310"/>
      <c r="M24" s="310"/>
      <c r="N24" s="310"/>
      <c r="O24" s="310"/>
      <c r="P24" s="311"/>
      <c r="Q24" s="137"/>
      <c r="R24" s="138"/>
      <c r="S24" s="323"/>
      <c r="T24" s="323"/>
      <c r="U24" s="323"/>
      <c r="V24" s="323"/>
      <c r="W24" s="323"/>
      <c r="X24" s="323"/>
      <c r="Y24" s="323"/>
      <c r="Z24" s="323"/>
      <c r="AA24" s="323"/>
      <c r="AB24" s="323"/>
      <c r="AC24" s="323"/>
      <c r="AD24" s="323"/>
      <c r="AE24" s="323"/>
      <c r="AF24" s="323"/>
      <c r="AG24" s="323"/>
      <c r="AH24" s="323"/>
      <c r="AI24" s="323"/>
      <c r="AJ24" s="324"/>
      <c r="AK24" s="65"/>
      <c r="AL24" s="38"/>
    </row>
    <row r="25" spans="1:38" ht="30" customHeight="1">
      <c r="A25" s="14">
        <f t="shared" si="0"/>
        <v>24</v>
      </c>
      <c r="C25" s="300"/>
      <c r="D25" s="70" t="s">
        <v>23</v>
      </c>
      <c r="E25" s="309"/>
      <c r="F25" s="310"/>
      <c r="G25" s="310"/>
      <c r="H25" s="310"/>
      <c r="I25" s="310"/>
      <c r="J25" s="310"/>
      <c r="K25" s="310"/>
      <c r="L25" s="310"/>
      <c r="M25" s="310"/>
      <c r="N25" s="310"/>
      <c r="O25" s="310"/>
      <c r="P25" s="311"/>
      <c r="Q25" s="137"/>
      <c r="R25" s="138"/>
      <c r="S25" s="323"/>
      <c r="T25" s="323"/>
      <c r="U25" s="323"/>
      <c r="V25" s="323"/>
      <c r="W25" s="323"/>
      <c r="X25" s="323"/>
      <c r="Y25" s="323"/>
      <c r="Z25" s="323"/>
      <c r="AA25" s="323"/>
      <c r="AB25" s="323"/>
      <c r="AC25" s="323"/>
      <c r="AD25" s="323"/>
      <c r="AE25" s="323"/>
      <c r="AF25" s="323"/>
      <c r="AG25" s="323"/>
      <c r="AH25" s="323"/>
      <c r="AI25" s="323"/>
      <c r="AJ25" s="324"/>
    </row>
    <row r="26" spans="1:38" ht="30" customHeight="1">
      <c r="A26" s="14">
        <f t="shared" si="0"/>
        <v>25</v>
      </c>
      <c r="C26" s="296" t="s">
        <v>24</v>
      </c>
      <c r="D26" s="297"/>
      <c r="E26" s="309"/>
      <c r="F26" s="310"/>
      <c r="G26" s="310"/>
      <c r="H26" s="310"/>
      <c r="I26" s="310"/>
      <c r="J26" s="310"/>
      <c r="K26" s="310"/>
      <c r="L26" s="310"/>
      <c r="M26" s="310"/>
      <c r="N26" s="310"/>
      <c r="O26" s="310"/>
      <c r="P26" s="311"/>
      <c r="Q26" s="137"/>
      <c r="R26" s="138"/>
      <c r="S26" s="323"/>
      <c r="T26" s="323"/>
      <c r="U26" s="323"/>
      <c r="V26" s="323"/>
      <c r="W26" s="323"/>
      <c r="X26" s="323"/>
      <c r="Y26" s="323"/>
      <c r="Z26" s="323"/>
      <c r="AA26" s="323"/>
      <c r="AB26" s="323"/>
      <c r="AC26" s="323"/>
      <c r="AD26" s="323"/>
      <c r="AE26" s="323"/>
      <c r="AF26" s="323"/>
      <c r="AG26" s="323"/>
      <c r="AH26" s="323"/>
      <c r="AI26" s="323"/>
      <c r="AJ26" s="324"/>
    </row>
    <row r="27" spans="1:38" ht="30" customHeight="1">
      <c r="A27" s="14">
        <f t="shared" si="0"/>
        <v>26</v>
      </c>
      <c r="C27" s="296" t="s">
        <v>25</v>
      </c>
      <c r="D27" s="297"/>
      <c r="E27" s="309"/>
      <c r="F27" s="310"/>
      <c r="G27" s="310"/>
      <c r="H27" s="310"/>
      <c r="I27" s="310"/>
      <c r="J27" s="310"/>
      <c r="K27" s="310"/>
      <c r="L27" s="310"/>
      <c r="M27" s="310"/>
      <c r="N27" s="310"/>
      <c r="O27" s="310"/>
      <c r="P27" s="311"/>
      <c r="Q27" s="137"/>
      <c r="R27" s="138"/>
      <c r="S27" s="323"/>
      <c r="T27" s="323"/>
      <c r="U27" s="323"/>
      <c r="V27" s="323"/>
      <c r="W27" s="323"/>
      <c r="X27" s="323"/>
      <c r="Y27" s="323"/>
      <c r="Z27" s="323"/>
      <c r="AA27" s="323"/>
      <c r="AB27" s="323"/>
      <c r="AC27" s="323"/>
      <c r="AD27" s="323"/>
      <c r="AE27" s="323"/>
      <c r="AF27" s="323"/>
      <c r="AG27" s="323"/>
      <c r="AH27" s="323"/>
      <c r="AI27" s="323"/>
      <c r="AJ27" s="324"/>
    </row>
    <row r="28" spans="1:38" ht="30" customHeight="1">
      <c r="A28" s="14">
        <f t="shared" si="0"/>
        <v>27</v>
      </c>
      <c r="C28" s="296" t="s">
        <v>26</v>
      </c>
      <c r="D28" s="297"/>
      <c r="E28" s="312"/>
      <c r="F28" s="313"/>
      <c r="G28" s="313"/>
      <c r="H28" s="313"/>
      <c r="I28" s="313"/>
      <c r="J28" s="313"/>
      <c r="K28" s="313"/>
      <c r="L28" s="313"/>
      <c r="M28" s="313"/>
      <c r="N28" s="313"/>
      <c r="O28" s="313"/>
      <c r="P28" s="314"/>
      <c r="Q28" s="137"/>
      <c r="R28" s="138"/>
      <c r="S28" s="323"/>
      <c r="T28" s="323"/>
      <c r="U28" s="323"/>
      <c r="V28" s="323"/>
      <c r="W28" s="323"/>
      <c r="X28" s="323"/>
      <c r="Y28" s="323"/>
      <c r="Z28" s="323"/>
      <c r="AA28" s="323"/>
      <c r="AB28" s="323"/>
      <c r="AC28" s="323"/>
      <c r="AD28" s="323"/>
      <c r="AE28" s="323"/>
      <c r="AF28" s="323"/>
      <c r="AG28" s="323"/>
      <c r="AH28" s="323"/>
      <c r="AI28" s="323"/>
      <c r="AJ28" s="324"/>
    </row>
    <row r="29" spans="1:38" ht="30" customHeight="1" thickBot="1">
      <c r="A29" s="14">
        <f t="shared" si="0"/>
        <v>28</v>
      </c>
      <c r="C29" s="301" t="s">
        <v>27</v>
      </c>
      <c r="D29" s="302"/>
      <c r="E29" s="306"/>
      <c r="F29" s="307"/>
      <c r="G29" s="307"/>
      <c r="H29" s="307"/>
      <c r="I29" s="307"/>
      <c r="J29" s="307"/>
      <c r="K29" s="307"/>
      <c r="L29" s="307"/>
      <c r="M29" s="307"/>
      <c r="N29" s="307"/>
      <c r="O29" s="307"/>
      <c r="P29" s="308"/>
      <c r="Q29" s="139"/>
      <c r="R29" s="140"/>
      <c r="S29" s="325"/>
      <c r="T29" s="325"/>
      <c r="U29" s="325"/>
      <c r="V29" s="325"/>
      <c r="W29" s="325"/>
      <c r="X29" s="325"/>
      <c r="Y29" s="325"/>
      <c r="Z29" s="325"/>
      <c r="AA29" s="325"/>
      <c r="AB29" s="325"/>
      <c r="AC29" s="325"/>
      <c r="AD29" s="325"/>
      <c r="AE29" s="325"/>
      <c r="AF29" s="325"/>
      <c r="AG29" s="325"/>
      <c r="AH29" s="325"/>
      <c r="AI29" s="325"/>
      <c r="AJ29" s="326"/>
    </row>
    <row r="30" spans="1:38" s="2" customFormat="1" ht="42.75" customHeight="1">
      <c r="A30" s="14">
        <f t="shared" si="0"/>
        <v>29</v>
      </c>
      <c r="B30" s="63"/>
      <c r="C30" s="278" t="s">
        <v>28</v>
      </c>
      <c r="D30" s="279"/>
      <c r="E30" s="288" t="s">
        <v>29</v>
      </c>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90"/>
      <c r="AK30" s="63"/>
      <c r="AL30" s="37"/>
    </row>
    <row r="31" spans="1:38" s="2" customFormat="1" ht="19.5" customHeight="1">
      <c r="A31" s="14">
        <f t="shared" si="0"/>
        <v>30</v>
      </c>
      <c r="B31" s="63"/>
      <c r="C31" s="280"/>
      <c r="D31" s="281"/>
      <c r="E31" s="148" t="s">
        <v>30</v>
      </c>
      <c r="F31" s="148"/>
      <c r="G31" s="148"/>
      <c r="H31" s="148"/>
      <c r="I31" s="148"/>
      <c r="J31" s="148"/>
      <c r="K31" s="148"/>
      <c r="L31" s="148"/>
      <c r="M31" s="148" t="s">
        <v>31</v>
      </c>
      <c r="N31" s="148"/>
      <c r="O31" s="148"/>
      <c r="P31" s="148"/>
      <c r="Q31" s="148"/>
      <c r="R31" s="148"/>
      <c r="S31" s="148"/>
      <c r="T31" s="148"/>
      <c r="U31" s="148" t="s">
        <v>32</v>
      </c>
      <c r="V31" s="148"/>
      <c r="W31" s="148"/>
      <c r="X31" s="148"/>
      <c r="Y31" s="148"/>
      <c r="Z31" s="148"/>
      <c r="AA31" s="148"/>
      <c r="AB31" s="148"/>
      <c r="AC31" s="148" t="s">
        <v>33</v>
      </c>
      <c r="AD31" s="148"/>
      <c r="AE31" s="148"/>
      <c r="AF31" s="148"/>
      <c r="AG31" s="148"/>
      <c r="AH31" s="148"/>
      <c r="AI31" s="148"/>
      <c r="AJ31" s="149"/>
      <c r="AK31" s="63"/>
      <c r="AL31" s="37"/>
    </row>
    <row r="32" spans="1:38" s="2" customFormat="1" ht="21" customHeight="1" thickBot="1">
      <c r="A32" s="14">
        <f t="shared" si="0"/>
        <v>31</v>
      </c>
      <c r="B32" s="63"/>
      <c r="C32" s="282"/>
      <c r="D32" s="283"/>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1"/>
      <c r="AK32" s="63"/>
      <c r="AL32" s="37"/>
    </row>
    <row r="33" spans="1:38" s="2" customFormat="1" ht="15" customHeight="1">
      <c r="A33" s="14">
        <f t="shared" si="0"/>
        <v>32</v>
      </c>
      <c r="B33" s="63"/>
      <c r="C33" s="121" t="s">
        <v>70</v>
      </c>
      <c r="D33" s="122"/>
      <c r="E33" s="127" t="s">
        <v>210</v>
      </c>
      <c r="F33" s="127"/>
      <c r="G33" s="127"/>
      <c r="H33" s="127"/>
      <c r="I33" s="127"/>
      <c r="J33" s="127"/>
      <c r="K33" s="127"/>
      <c r="L33" s="127"/>
      <c r="M33" s="127"/>
      <c r="N33" s="127"/>
      <c r="O33" s="128"/>
      <c r="P33" s="128"/>
      <c r="Q33" s="128"/>
      <c r="R33" s="128"/>
      <c r="S33" s="128"/>
      <c r="T33" s="128"/>
      <c r="U33" s="128"/>
      <c r="V33" s="128"/>
      <c r="W33" s="128"/>
      <c r="X33" s="128"/>
      <c r="Y33" s="128"/>
      <c r="Z33" s="128"/>
      <c r="AA33" s="128"/>
      <c r="AB33" s="128"/>
      <c r="AC33" s="128"/>
      <c r="AD33" s="128"/>
      <c r="AE33" s="128"/>
      <c r="AF33" s="128"/>
      <c r="AG33" s="128"/>
      <c r="AH33" s="128"/>
      <c r="AI33" s="128"/>
      <c r="AJ33" s="129"/>
      <c r="AK33" s="63"/>
      <c r="AL33" s="37"/>
    </row>
    <row r="34" spans="1:38" s="2" customFormat="1" ht="15" customHeight="1">
      <c r="A34" s="14">
        <f t="shared" si="0"/>
        <v>33</v>
      </c>
      <c r="B34" s="63"/>
      <c r="C34" s="123"/>
      <c r="D34" s="124"/>
      <c r="E34" s="71" t="s">
        <v>140</v>
      </c>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3"/>
      <c r="AK34" s="63"/>
      <c r="AL34" s="37"/>
    </row>
    <row r="35" spans="1:38" s="2" customFormat="1" ht="27" customHeight="1" thickBot="1">
      <c r="A35" s="14">
        <f t="shared" si="0"/>
        <v>34</v>
      </c>
      <c r="B35" s="63"/>
      <c r="C35" s="125"/>
      <c r="D35" s="126"/>
      <c r="E35" s="74"/>
      <c r="F35" s="130" t="s">
        <v>137</v>
      </c>
      <c r="G35" s="130"/>
      <c r="H35" s="130"/>
      <c r="I35" s="130"/>
      <c r="J35" s="130"/>
      <c r="K35" s="130"/>
      <c r="L35" s="130"/>
      <c r="M35" s="130"/>
      <c r="N35" s="75"/>
      <c r="O35" s="130" t="s">
        <v>138</v>
      </c>
      <c r="P35" s="130"/>
      <c r="Q35" s="130"/>
      <c r="R35" s="130"/>
      <c r="S35" s="130"/>
      <c r="T35" s="130"/>
      <c r="U35" s="130"/>
      <c r="V35" s="130"/>
      <c r="W35" s="130"/>
      <c r="X35" s="130"/>
      <c r="Y35" s="75"/>
      <c r="Z35" s="130" t="s">
        <v>139</v>
      </c>
      <c r="AA35" s="130"/>
      <c r="AB35" s="130"/>
      <c r="AC35" s="130"/>
      <c r="AD35" s="130"/>
      <c r="AE35" s="130"/>
      <c r="AF35" s="130"/>
      <c r="AG35" s="130"/>
      <c r="AH35" s="130"/>
      <c r="AI35" s="130"/>
      <c r="AJ35" s="131"/>
      <c r="AK35" s="63"/>
      <c r="AL35" s="37">
        <v>1</v>
      </c>
    </row>
    <row r="36" spans="1:38" s="2" customFormat="1" ht="18" customHeight="1">
      <c r="A36" s="14">
        <f t="shared" si="0"/>
        <v>35</v>
      </c>
      <c r="B36" s="63"/>
      <c r="C36" s="144" t="s">
        <v>34</v>
      </c>
      <c r="D36" s="145"/>
      <c r="E36" s="101" t="s">
        <v>35</v>
      </c>
      <c r="F36" s="102"/>
      <c r="G36" s="102"/>
      <c r="H36" s="102"/>
      <c r="I36" s="102"/>
      <c r="J36" s="102"/>
      <c r="K36" s="102"/>
      <c r="L36" s="102"/>
      <c r="M36" s="102"/>
      <c r="N36" s="102"/>
      <c r="O36" s="102"/>
      <c r="P36" s="102"/>
      <c r="Q36" s="105" t="s">
        <v>36</v>
      </c>
      <c r="R36" s="106"/>
      <c r="S36" s="106"/>
      <c r="T36" s="106"/>
      <c r="U36" s="105" t="s">
        <v>37</v>
      </c>
      <c r="V36" s="106"/>
      <c r="W36" s="106"/>
      <c r="X36" s="106"/>
      <c r="Y36" s="105" t="s">
        <v>38</v>
      </c>
      <c r="Z36" s="106"/>
      <c r="AA36" s="106"/>
      <c r="AB36" s="106"/>
      <c r="AC36" s="105" t="s">
        <v>39</v>
      </c>
      <c r="AD36" s="106"/>
      <c r="AE36" s="106"/>
      <c r="AF36" s="106"/>
      <c r="AG36" s="105" t="s">
        <v>40</v>
      </c>
      <c r="AH36" s="106"/>
      <c r="AI36" s="106"/>
      <c r="AJ36" s="153"/>
      <c r="AK36" s="63"/>
      <c r="AL36" s="37"/>
    </row>
    <row r="37" spans="1:38" s="2" customFormat="1" ht="24" customHeight="1" thickBot="1">
      <c r="A37" s="14">
        <f t="shared" si="0"/>
        <v>36</v>
      </c>
      <c r="B37" s="63"/>
      <c r="C37" s="146"/>
      <c r="D37" s="147"/>
      <c r="E37" s="103"/>
      <c r="F37" s="104"/>
      <c r="G37" s="104"/>
      <c r="H37" s="104"/>
      <c r="I37" s="104"/>
      <c r="J37" s="104"/>
      <c r="K37" s="104"/>
      <c r="L37" s="104"/>
      <c r="M37" s="104"/>
      <c r="N37" s="104"/>
      <c r="O37" s="104"/>
      <c r="P37" s="104"/>
      <c r="Q37" s="107"/>
      <c r="R37" s="108"/>
      <c r="S37" s="108"/>
      <c r="T37" s="108"/>
      <c r="U37" s="107"/>
      <c r="V37" s="108"/>
      <c r="W37" s="108"/>
      <c r="X37" s="108"/>
      <c r="Y37" s="107"/>
      <c r="Z37" s="108"/>
      <c r="AA37" s="108"/>
      <c r="AB37" s="108"/>
      <c r="AC37" s="107"/>
      <c r="AD37" s="108"/>
      <c r="AE37" s="108"/>
      <c r="AF37" s="108"/>
      <c r="AG37" s="107"/>
      <c r="AH37" s="108"/>
      <c r="AI37" s="108"/>
      <c r="AJ37" s="132"/>
      <c r="AK37" s="63"/>
      <c r="AL37" s="37"/>
    </row>
    <row r="38" spans="1:38" s="2" customFormat="1" ht="19.5" customHeight="1">
      <c r="A38" s="14">
        <f t="shared" si="0"/>
        <v>37</v>
      </c>
      <c r="B38" s="63"/>
      <c r="C38" s="156" t="s">
        <v>41</v>
      </c>
      <c r="D38" s="117"/>
      <c r="E38" s="284"/>
      <c r="F38" s="285"/>
      <c r="G38" s="285"/>
      <c r="H38" s="285"/>
      <c r="I38" s="285"/>
      <c r="J38" s="285"/>
      <c r="K38" s="286"/>
      <c r="L38" s="115" t="s">
        <v>42</v>
      </c>
      <c r="M38" s="116"/>
      <c r="N38" s="116"/>
      <c r="O38" s="116"/>
      <c r="P38" s="117"/>
      <c r="Q38" s="109"/>
      <c r="R38" s="110"/>
      <c r="S38" s="110"/>
      <c r="T38" s="111"/>
      <c r="U38" s="272" t="s">
        <v>43</v>
      </c>
      <c r="V38" s="272"/>
      <c r="W38" s="272"/>
      <c r="X38" s="272"/>
      <c r="Y38" s="272"/>
      <c r="Z38" s="272"/>
      <c r="AA38" s="272"/>
      <c r="AB38" s="272"/>
      <c r="AC38" s="272"/>
      <c r="AD38" s="272"/>
      <c r="AE38" s="272"/>
      <c r="AF38" s="272"/>
      <c r="AG38" s="272"/>
      <c r="AH38" s="272"/>
      <c r="AI38" s="272"/>
      <c r="AJ38" s="273"/>
      <c r="AK38" s="63"/>
      <c r="AL38" s="37"/>
    </row>
    <row r="39" spans="1:38" s="2" customFormat="1" ht="19.5" customHeight="1" thickBot="1">
      <c r="A39" s="14">
        <f t="shared" si="0"/>
        <v>38</v>
      </c>
      <c r="B39" s="63"/>
      <c r="C39" s="157"/>
      <c r="D39" s="120"/>
      <c r="E39" s="107"/>
      <c r="F39" s="108"/>
      <c r="G39" s="108"/>
      <c r="H39" s="108"/>
      <c r="I39" s="108"/>
      <c r="J39" s="108"/>
      <c r="K39" s="287"/>
      <c r="L39" s="118"/>
      <c r="M39" s="119"/>
      <c r="N39" s="119"/>
      <c r="O39" s="119"/>
      <c r="P39" s="120"/>
      <c r="Q39" s="112"/>
      <c r="R39" s="113"/>
      <c r="S39" s="113"/>
      <c r="T39" s="114"/>
      <c r="U39" s="274"/>
      <c r="V39" s="274"/>
      <c r="W39" s="274"/>
      <c r="X39" s="274"/>
      <c r="Y39" s="274"/>
      <c r="Z39" s="274"/>
      <c r="AA39" s="274"/>
      <c r="AB39" s="274"/>
      <c r="AC39" s="274"/>
      <c r="AD39" s="274"/>
      <c r="AE39" s="274"/>
      <c r="AF39" s="274"/>
      <c r="AG39" s="274"/>
      <c r="AH39" s="274"/>
      <c r="AI39" s="274"/>
      <c r="AJ39" s="275"/>
      <c r="AK39" s="63"/>
      <c r="AL39" s="37"/>
    </row>
    <row r="40" spans="1:38" s="2" customFormat="1" ht="33" customHeight="1">
      <c r="A40" s="14">
        <f t="shared" si="0"/>
        <v>39</v>
      </c>
      <c r="B40" s="63"/>
      <c r="C40" s="276" t="s">
        <v>44</v>
      </c>
      <c r="D40" s="277"/>
      <c r="E40" s="277" t="s">
        <v>45</v>
      </c>
      <c r="F40" s="277"/>
      <c r="G40" s="277"/>
      <c r="H40" s="277"/>
      <c r="I40" s="234"/>
      <c r="J40" s="234"/>
      <c r="K40" s="76" t="s">
        <v>46</v>
      </c>
      <c r="L40" s="236" t="s">
        <v>47</v>
      </c>
      <c r="M40" s="237"/>
      <c r="N40" s="237"/>
      <c r="O40" s="237"/>
      <c r="P40" s="237"/>
      <c r="Q40" s="237"/>
      <c r="R40" s="237"/>
      <c r="S40" s="240">
        <f>I40</f>
        <v>0</v>
      </c>
      <c r="T40" s="228"/>
      <c r="U40" s="77" t="s">
        <v>48</v>
      </c>
      <c r="V40" s="77"/>
      <c r="W40" s="228">
        <f>IF(AL35=2,2,1)</f>
        <v>1</v>
      </c>
      <c r="X40" s="228"/>
      <c r="Y40" s="7" t="s">
        <v>49</v>
      </c>
      <c r="Z40" s="78" t="s">
        <v>50</v>
      </c>
      <c r="AA40" s="227" t="s">
        <v>51</v>
      </c>
      <c r="AB40" s="227"/>
      <c r="AC40" s="228">
        <v>2</v>
      </c>
      <c r="AD40" s="228"/>
      <c r="AE40" s="77" t="s">
        <v>52</v>
      </c>
      <c r="AF40" s="79" t="s">
        <v>53</v>
      </c>
      <c r="AG40" s="229">
        <f>S40*W40+AC40</f>
        <v>2</v>
      </c>
      <c r="AH40" s="229"/>
      <c r="AI40" s="229"/>
      <c r="AJ40" s="80" t="s">
        <v>52</v>
      </c>
      <c r="AK40" s="63"/>
      <c r="AL40" s="46"/>
    </row>
    <row r="41" spans="1:38" s="2" customFormat="1" ht="33" customHeight="1" thickBot="1">
      <c r="A41" s="14">
        <f t="shared" si="0"/>
        <v>40</v>
      </c>
      <c r="B41" s="63"/>
      <c r="C41" s="232" t="s">
        <v>54</v>
      </c>
      <c r="D41" s="233"/>
      <c r="E41" s="233" t="s">
        <v>45</v>
      </c>
      <c r="F41" s="233"/>
      <c r="G41" s="233"/>
      <c r="H41" s="233"/>
      <c r="I41" s="235"/>
      <c r="J41" s="235"/>
      <c r="K41" s="81" t="s">
        <v>55</v>
      </c>
      <c r="L41" s="238" t="s">
        <v>47</v>
      </c>
      <c r="M41" s="239"/>
      <c r="N41" s="239"/>
      <c r="O41" s="239"/>
      <c r="P41" s="239"/>
      <c r="Q41" s="239"/>
      <c r="R41" s="239"/>
      <c r="S41" s="154">
        <f>I41</f>
        <v>0</v>
      </c>
      <c r="T41" s="155"/>
      <c r="U41" s="82" t="s">
        <v>48</v>
      </c>
      <c r="V41" s="83"/>
      <c r="W41" s="152">
        <f>IF(AL35=2,2,1)</f>
        <v>1</v>
      </c>
      <c r="X41" s="152"/>
      <c r="Y41" s="8" t="s">
        <v>49</v>
      </c>
      <c r="Z41" s="84" t="s">
        <v>50</v>
      </c>
      <c r="AA41" s="230" t="s">
        <v>56</v>
      </c>
      <c r="AB41" s="230"/>
      <c r="AC41" s="152">
        <f>ROUNDUP(I41*0.1,0)</f>
        <v>0</v>
      </c>
      <c r="AD41" s="152"/>
      <c r="AE41" s="83" t="s">
        <v>52</v>
      </c>
      <c r="AF41" s="85" t="s">
        <v>53</v>
      </c>
      <c r="AG41" s="231">
        <f>S41*W41+AC41</f>
        <v>0</v>
      </c>
      <c r="AH41" s="231"/>
      <c r="AI41" s="231"/>
      <c r="AJ41" s="86" t="s">
        <v>52</v>
      </c>
      <c r="AK41" s="63"/>
      <c r="AL41" s="46"/>
    </row>
    <row r="42" spans="1:38" s="2" customFormat="1" ht="9.75" customHeight="1" thickBot="1">
      <c r="A42" s="14">
        <f t="shared" si="0"/>
        <v>41</v>
      </c>
      <c r="B42" s="63"/>
      <c r="C42" s="87"/>
      <c r="D42" s="88"/>
      <c r="E42" s="89"/>
      <c r="F42" s="87"/>
      <c r="G42" s="87"/>
      <c r="H42" s="87"/>
      <c r="I42" s="9"/>
      <c r="J42" s="9"/>
      <c r="K42" s="90"/>
      <c r="L42" s="9"/>
      <c r="M42" s="9"/>
      <c r="N42" s="9"/>
      <c r="O42" s="9"/>
      <c r="P42" s="9"/>
      <c r="Q42" s="9"/>
      <c r="R42" s="9"/>
      <c r="S42" s="9"/>
      <c r="T42" s="9"/>
      <c r="U42" s="90"/>
      <c r="V42" s="90"/>
      <c r="W42" s="9"/>
      <c r="X42" s="9"/>
      <c r="Y42" s="10"/>
      <c r="Z42" s="91"/>
      <c r="AA42" s="92"/>
      <c r="AB42" s="92"/>
      <c r="AC42" s="9"/>
      <c r="AD42" s="9"/>
      <c r="AE42" s="90"/>
      <c r="AF42" s="93"/>
      <c r="AG42" s="87"/>
      <c r="AH42" s="87"/>
      <c r="AI42" s="87"/>
      <c r="AJ42" s="90"/>
      <c r="AK42" s="63"/>
      <c r="AL42" s="46"/>
    </row>
    <row r="43" spans="1:38" ht="15" customHeight="1">
      <c r="A43" s="14">
        <f t="shared" si="0"/>
        <v>42</v>
      </c>
      <c r="C43" s="183" t="s">
        <v>129</v>
      </c>
      <c r="D43" s="184"/>
      <c r="E43" s="247" t="s">
        <v>220</v>
      </c>
      <c r="F43" s="248"/>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9"/>
      <c r="AK43" s="60"/>
    </row>
    <row r="44" spans="1:38" ht="19.95" customHeight="1">
      <c r="A44" s="14">
        <f t="shared" si="0"/>
        <v>43</v>
      </c>
      <c r="C44" s="185"/>
      <c r="D44" s="186"/>
      <c r="E44" s="263"/>
      <c r="F44" s="264"/>
      <c r="G44" s="264"/>
      <c r="H44" s="264"/>
      <c r="I44" s="264"/>
      <c r="J44" s="264"/>
      <c r="K44" s="265"/>
      <c r="L44" s="266" t="s">
        <v>229</v>
      </c>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8"/>
      <c r="AL44" s="37">
        <f>E44</f>
        <v>0</v>
      </c>
    </row>
    <row r="45" spans="1:38" ht="19.95" customHeight="1">
      <c r="A45" s="14">
        <f t="shared" si="0"/>
        <v>44</v>
      </c>
      <c r="C45" s="245" t="s">
        <v>130</v>
      </c>
      <c r="D45" s="168"/>
      <c r="E45" s="260" t="s">
        <v>252</v>
      </c>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2"/>
    </row>
    <row r="46" spans="1:38" ht="19.95" customHeight="1">
      <c r="A46" s="14">
        <f t="shared" si="0"/>
        <v>45</v>
      </c>
      <c r="C46" s="169"/>
      <c r="D46" s="170"/>
      <c r="E46" s="263"/>
      <c r="F46" s="264"/>
      <c r="G46" s="264"/>
      <c r="H46" s="264"/>
      <c r="I46" s="264"/>
      <c r="J46" s="264"/>
      <c r="K46" s="265"/>
      <c r="L46" s="269" t="s">
        <v>230</v>
      </c>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1"/>
      <c r="AL46" s="37">
        <f>E46</f>
        <v>0</v>
      </c>
    </row>
    <row r="47" spans="1:38" ht="15" customHeight="1">
      <c r="A47" s="14">
        <f t="shared" si="0"/>
        <v>46</v>
      </c>
      <c r="C47" s="339" t="s">
        <v>57</v>
      </c>
      <c r="D47" s="342" t="s">
        <v>58</v>
      </c>
      <c r="E47" s="344" t="s">
        <v>59</v>
      </c>
      <c r="F47" s="344"/>
      <c r="G47" s="344"/>
      <c r="H47" s="344"/>
      <c r="I47" s="344"/>
      <c r="J47" s="344"/>
      <c r="K47" s="344"/>
      <c r="L47" s="344"/>
      <c r="M47" s="344"/>
      <c r="N47" s="344"/>
      <c r="O47" s="345"/>
      <c r="P47" s="345"/>
      <c r="Q47" s="345"/>
      <c r="R47" s="345"/>
      <c r="S47" s="345"/>
      <c r="T47" s="345"/>
      <c r="U47" s="345"/>
      <c r="V47" s="345"/>
      <c r="W47" s="345"/>
      <c r="X47" s="345"/>
      <c r="Y47" s="345"/>
      <c r="Z47" s="345"/>
      <c r="AA47" s="345"/>
      <c r="AB47" s="345"/>
      <c r="AC47" s="345"/>
      <c r="AD47" s="345"/>
      <c r="AE47" s="345"/>
      <c r="AF47" s="345"/>
      <c r="AG47" s="345"/>
      <c r="AH47" s="345"/>
      <c r="AI47" s="345"/>
      <c r="AJ47" s="346"/>
      <c r="AL47" s="46"/>
    </row>
    <row r="48" spans="1:38" ht="60" customHeight="1" thickBot="1">
      <c r="A48" s="14">
        <f t="shared" si="0"/>
        <v>47</v>
      </c>
      <c r="C48" s="340"/>
      <c r="D48" s="343"/>
      <c r="E48" s="224"/>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6"/>
      <c r="AL48" s="46"/>
    </row>
    <row r="49" spans="1:38" s="2" customFormat="1" ht="15" customHeight="1">
      <c r="A49" s="14">
        <f t="shared" si="0"/>
        <v>48</v>
      </c>
      <c r="B49" s="63"/>
      <c r="C49" s="340"/>
      <c r="D49" s="347" t="s">
        <v>60</v>
      </c>
      <c r="E49" s="251" t="s">
        <v>61</v>
      </c>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9"/>
      <c r="AK49" s="63"/>
      <c r="AL49" s="37"/>
    </row>
    <row r="50" spans="1:38" s="2" customFormat="1" ht="60" customHeight="1" thickBot="1">
      <c r="A50" s="14">
        <f t="shared" si="0"/>
        <v>49</v>
      </c>
      <c r="B50" s="63"/>
      <c r="C50" s="341"/>
      <c r="D50" s="343"/>
      <c r="E50" s="224"/>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6"/>
      <c r="AK50" s="63"/>
      <c r="AL50" s="37"/>
    </row>
    <row r="51" spans="1:38" s="2" customFormat="1" ht="15" customHeight="1">
      <c r="A51" s="14">
        <f t="shared" si="0"/>
        <v>50</v>
      </c>
      <c r="B51" s="63"/>
      <c r="C51" s="245" t="s">
        <v>113</v>
      </c>
      <c r="D51" s="168"/>
      <c r="E51" s="250" t="s">
        <v>62</v>
      </c>
      <c r="F51" s="250"/>
      <c r="G51" s="250"/>
      <c r="H51" s="250"/>
      <c r="I51" s="250"/>
      <c r="J51" s="250"/>
      <c r="K51" s="250"/>
      <c r="L51" s="250"/>
      <c r="M51" s="250"/>
      <c r="N51" s="250"/>
      <c r="O51" s="251"/>
      <c r="P51" s="251"/>
      <c r="Q51" s="251"/>
      <c r="R51" s="251"/>
      <c r="S51" s="251"/>
      <c r="T51" s="251"/>
      <c r="U51" s="251"/>
      <c r="V51" s="251"/>
      <c r="W51" s="251"/>
      <c r="X51" s="251"/>
      <c r="Y51" s="251"/>
      <c r="Z51" s="251"/>
      <c r="AA51" s="251"/>
      <c r="AB51" s="251"/>
      <c r="AC51" s="251"/>
      <c r="AD51" s="251"/>
      <c r="AE51" s="251"/>
      <c r="AF51" s="251"/>
      <c r="AG51" s="251"/>
      <c r="AH51" s="251"/>
      <c r="AI51" s="251"/>
      <c r="AJ51" s="252"/>
      <c r="AK51" s="63"/>
      <c r="AL51" s="37"/>
    </row>
    <row r="52" spans="1:38" s="2" customFormat="1" ht="60" customHeight="1" thickBot="1">
      <c r="A52" s="14">
        <f t="shared" si="0"/>
        <v>51</v>
      </c>
      <c r="B52" s="63"/>
      <c r="C52" s="157"/>
      <c r="D52" s="120"/>
      <c r="E52" s="224"/>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6"/>
      <c r="AK52" s="63"/>
      <c r="AL52" s="37"/>
    </row>
    <row r="53" spans="1:38" s="2" customFormat="1" ht="15" customHeight="1">
      <c r="A53" s="14">
        <f t="shared" si="0"/>
        <v>52</v>
      </c>
      <c r="B53" s="63"/>
      <c r="C53" s="158" t="s">
        <v>114</v>
      </c>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63"/>
      <c r="AL53" s="37"/>
    </row>
    <row r="54" spans="1:38" s="2" customFormat="1" ht="15" customHeight="1" thickBot="1">
      <c r="A54" s="14">
        <f t="shared" si="0"/>
        <v>53</v>
      </c>
      <c r="B54" s="63"/>
      <c r="C54" s="246" t="s">
        <v>302</v>
      </c>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63"/>
      <c r="AL54" s="37"/>
    </row>
    <row r="55" spans="1:38" s="2" customFormat="1" ht="30" customHeight="1">
      <c r="A55" s="14">
        <f t="shared" si="0"/>
        <v>54</v>
      </c>
      <c r="B55" s="63"/>
      <c r="C55" s="300" t="s">
        <v>117</v>
      </c>
      <c r="D55" s="297"/>
      <c r="E55" s="333"/>
      <c r="F55" s="334"/>
      <c r="G55" s="334"/>
      <c r="H55" s="334"/>
      <c r="I55" s="334"/>
      <c r="J55" s="334"/>
      <c r="K55" s="334"/>
      <c r="L55" s="334"/>
      <c r="M55" s="334"/>
      <c r="N55" s="334"/>
      <c r="O55" s="334"/>
      <c r="P55" s="334"/>
      <c r="Q55" s="334"/>
      <c r="R55" s="334"/>
      <c r="S55" s="334"/>
      <c r="T55" s="334"/>
      <c r="U55" s="334"/>
      <c r="V55" s="334"/>
      <c r="W55" s="331" t="s">
        <v>219</v>
      </c>
      <c r="X55" s="331"/>
      <c r="Y55" s="331"/>
      <c r="Z55" s="331"/>
      <c r="AA55" s="331"/>
      <c r="AB55" s="331"/>
      <c r="AC55" s="331"/>
      <c r="AD55" s="331"/>
      <c r="AE55" s="331"/>
      <c r="AF55" s="331"/>
      <c r="AG55" s="331"/>
      <c r="AH55" s="331"/>
      <c r="AI55" s="331"/>
      <c r="AJ55" s="332"/>
      <c r="AK55" s="63"/>
      <c r="AL55" s="46"/>
    </row>
    <row r="56" spans="1:38" s="2" customFormat="1" ht="15" customHeight="1">
      <c r="A56" s="14">
        <f t="shared" si="0"/>
        <v>55</v>
      </c>
      <c r="B56" s="63"/>
      <c r="C56" s="167" t="s">
        <v>63</v>
      </c>
      <c r="D56" s="168"/>
      <c r="E56" s="253" t="s">
        <v>64</v>
      </c>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5"/>
      <c r="AK56" s="63"/>
      <c r="AL56" s="37"/>
    </row>
    <row r="57" spans="1:38" s="2" customFormat="1" ht="19.95" customHeight="1">
      <c r="A57" s="14">
        <f t="shared" si="0"/>
        <v>56</v>
      </c>
      <c r="B57" s="63"/>
      <c r="C57" s="351"/>
      <c r="D57" s="352"/>
      <c r="E57" s="94"/>
      <c r="F57" s="256" t="s">
        <v>65</v>
      </c>
      <c r="G57" s="256"/>
      <c r="H57" s="256"/>
      <c r="I57" s="256"/>
      <c r="J57" s="256"/>
      <c r="K57" s="256"/>
      <c r="L57" s="256"/>
      <c r="M57" s="256"/>
      <c r="N57" s="68"/>
      <c r="O57" s="256" t="s">
        <v>66</v>
      </c>
      <c r="P57" s="256"/>
      <c r="Q57" s="256"/>
      <c r="R57" s="256"/>
      <c r="S57" s="256"/>
      <c r="T57" s="256"/>
      <c r="U57" s="256"/>
      <c r="V57" s="256"/>
      <c r="W57" s="256"/>
      <c r="X57" s="256"/>
      <c r="Y57" s="68"/>
      <c r="Z57" s="256" t="s">
        <v>198</v>
      </c>
      <c r="AA57" s="256"/>
      <c r="AB57" s="256"/>
      <c r="AC57" s="256"/>
      <c r="AD57" s="256"/>
      <c r="AE57" s="256"/>
      <c r="AF57" s="256"/>
      <c r="AG57" s="256"/>
      <c r="AH57" s="256"/>
      <c r="AI57" s="256"/>
      <c r="AJ57" s="257"/>
      <c r="AK57" s="63"/>
      <c r="AL57" s="37">
        <v>6</v>
      </c>
    </row>
    <row r="58" spans="1:38" s="2" customFormat="1" ht="19.95" customHeight="1" thickBot="1">
      <c r="A58" s="14">
        <f t="shared" si="0"/>
        <v>57</v>
      </c>
      <c r="B58" s="63"/>
      <c r="C58" s="157"/>
      <c r="D58" s="120"/>
      <c r="E58" s="95"/>
      <c r="F58" s="258" t="s">
        <v>67</v>
      </c>
      <c r="G58" s="258"/>
      <c r="H58" s="258"/>
      <c r="I58" s="258"/>
      <c r="J58" s="258"/>
      <c r="K58" s="258"/>
      <c r="L58" s="258"/>
      <c r="M58" s="258"/>
      <c r="N58" s="69"/>
      <c r="O58" s="258" t="s">
        <v>68</v>
      </c>
      <c r="P58" s="258"/>
      <c r="Q58" s="258"/>
      <c r="R58" s="258"/>
      <c r="S58" s="258"/>
      <c r="T58" s="258"/>
      <c r="U58" s="258"/>
      <c r="V58" s="258"/>
      <c r="W58" s="258"/>
      <c r="X58" s="258"/>
      <c r="Y58" s="69"/>
      <c r="Z58" s="258" t="s">
        <v>199</v>
      </c>
      <c r="AA58" s="258"/>
      <c r="AB58" s="258"/>
      <c r="AC58" s="258"/>
      <c r="AD58" s="258"/>
      <c r="AE58" s="258"/>
      <c r="AF58" s="258"/>
      <c r="AG58" s="258"/>
      <c r="AH58" s="258"/>
      <c r="AI58" s="258"/>
      <c r="AJ58" s="259"/>
      <c r="AK58" s="63"/>
      <c r="AL58" s="37"/>
    </row>
    <row r="59" spans="1:38" s="2" customFormat="1" ht="15" customHeight="1" thickBot="1">
      <c r="A59" s="14">
        <f t="shared" si="0"/>
        <v>58</v>
      </c>
      <c r="B59" s="63"/>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63"/>
      <c r="AL59" s="37"/>
    </row>
    <row r="60" spans="1:38" s="2" customFormat="1" ht="15" customHeight="1">
      <c r="A60" s="14">
        <f t="shared" si="0"/>
        <v>59</v>
      </c>
      <c r="B60" s="63"/>
      <c r="C60" s="183" t="s">
        <v>69</v>
      </c>
      <c r="D60" s="184"/>
      <c r="E60" s="221" t="s">
        <v>112</v>
      </c>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3"/>
      <c r="AK60" s="63"/>
      <c r="AL60" s="37"/>
    </row>
    <row r="61" spans="1:38" s="2" customFormat="1" ht="60" customHeight="1" thickBot="1">
      <c r="A61" s="14">
        <f t="shared" si="0"/>
        <v>60</v>
      </c>
      <c r="B61" s="63"/>
      <c r="C61" s="219"/>
      <c r="D61" s="220"/>
      <c r="E61" s="224"/>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6"/>
      <c r="AK61" s="63"/>
      <c r="AL61" s="37"/>
    </row>
    <row r="62" spans="1:38" s="2" customFormat="1" ht="15" customHeight="1">
      <c r="A62" s="14">
        <f t="shared" si="0"/>
        <v>61</v>
      </c>
      <c r="B62" s="63"/>
      <c r="C62" s="183" t="s">
        <v>109</v>
      </c>
      <c r="D62" s="184"/>
      <c r="E62" s="335"/>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7"/>
      <c r="AK62" s="63"/>
      <c r="AL62" s="37"/>
    </row>
    <row r="63" spans="1:38" s="2" customFormat="1" ht="60" customHeight="1" thickBot="1">
      <c r="A63" s="14">
        <f t="shared" si="0"/>
        <v>62</v>
      </c>
      <c r="B63" s="63"/>
      <c r="C63" s="219"/>
      <c r="D63" s="220"/>
      <c r="E63" s="224"/>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6"/>
      <c r="AK63" s="63"/>
      <c r="AL63" s="46"/>
    </row>
    <row r="64" spans="1:38" s="2" customFormat="1" ht="12.75" customHeight="1" thickBot="1">
      <c r="A64" s="14">
        <f t="shared" si="0"/>
        <v>63</v>
      </c>
      <c r="B64" s="63"/>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63"/>
      <c r="AL64" s="37"/>
    </row>
    <row r="65" spans="1:38" s="2" customFormat="1" ht="38.25" customHeight="1">
      <c r="A65" s="14">
        <f t="shared" si="0"/>
        <v>64</v>
      </c>
      <c r="B65" s="63"/>
      <c r="C65" s="121" t="s">
        <v>116</v>
      </c>
      <c r="D65" s="122"/>
      <c r="E65" s="241" t="s">
        <v>200</v>
      </c>
      <c r="F65" s="127"/>
      <c r="G65" s="127"/>
      <c r="H65" s="127"/>
      <c r="I65" s="127"/>
      <c r="J65" s="127"/>
      <c r="K65" s="127"/>
      <c r="L65" s="127"/>
      <c r="M65" s="127"/>
      <c r="N65" s="127"/>
      <c r="O65" s="128"/>
      <c r="P65" s="128"/>
      <c r="Q65" s="128"/>
      <c r="R65" s="128"/>
      <c r="S65" s="128"/>
      <c r="T65" s="128"/>
      <c r="U65" s="128"/>
      <c r="V65" s="128"/>
      <c r="W65" s="128"/>
      <c r="X65" s="128"/>
      <c r="Y65" s="128"/>
      <c r="Z65" s="128"/>
      <c r="AA65" s="128"/>
      <c r="AB65" s="128"/>
      <c r="AC65" s="128"/>
      <c r="AD65" s="128"/>
      <c r="AE65" s="128"/>
      <c r="AF65" s="128"/>
      <c r="AG65" s="128"/>
      <c r="AH65" s="128"/>
      <c r="AI65" s="128"/>
      <c r="AJ65" s="129"/>
      <c r="AK65" s="63"/>
      <c r="AL65" s="37"/>
    </row>
    <row r="66" spans="1:38" s="2" customFormat="1" ht="27" customHeight="1" thickBot="1">
      <c r="A66" s="14">
        <f t="shared" si="0"/>
        <v>65</v>
      </c>
      <c r="B66" s="63"/>
      <c r="C66" s="125"/>
      <c r="D66" s="126"/>
      <c r="E66" s="96"/>
      <c r="F66" s="242"/>
      <c r="G66" s="242"/>
      <c r="H66" s="242"/>
      <c r="I66" s="242"/>
      <c r="J66" s="242"/>
      <c r="K66" s="242"/>
      <c r="L66" s="242"/>
      <c r="M66" s="242"/>
      <c r="N66" s="97"/>
      <c r="O66" s="243"/>
      <c r="P66" s="243"/>
      <c r="Q66" s="243"/>
      <c r="R66" s="243"/>
      <c r="S66" s="243"/>
      <c r="T66" s="243"/>
      <c r="U66" s="243"/>
      <c r="V66" s="243"/>
      <c r="W66" s="243"/>
      <c r="X66" s="243"/>
      <c r="Y66" s="97"/>
      <c r="Z66" s="243"/>
      <c r="AA66" s="243"/>
      <c r="AB66" s="243"/>
      <c r="AC66" s="243"/>
      <c r="AD66" s="243"/>
      <c r="AE66" s="243"/>
      <c r="AF66" s="243"/>
      <c r="AG66" s="243"/>
      <c r="AH66" s="243"/>
      <c r="AI66" s="243"/>
      <c r="AJ66" s="244"/>
      <c r="AK66" s="63"/>
      <c r="AL66" s="37" t="b">
        <v>0</v>
      </c>
    </row>
    <row r="67" spans="1:38" s="12" customFormat="1" ht="40.5" customHeight="1">
      <c r="A67" s="14">
        <f t="shared" si="0"/>
        <v>66</v>
      </c>
      <c r="B67" s="98"/>
      <c r="C67" s="141" t="s">
        <v>71</v>
      </c>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98"/>
      <c r="AL67" s="41"/>
    </row>
    <row r="68" spans="1:38" s="12" customFormat="1" ht="18" customHeight="1">
      <c r="A68" s="14">
        <f t="shared" si="0"/>
        <v>67</v>
      </c>
      <c r="B68" s="98"/>
      <c r="C68" s="142" t="s">
        <v>72</v>
      </c>
      <c r="D68" s="142"/>
      <c r="E68" s="141" t="s">
        <v>73</v>
      </c>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98"/>
      <c r="AL68" s="41"/>
    </row>
    <row r="69" spans="1:38" s="12" customFormat="1" ht="18" customHeight="1">
      <c r="A69" s="14">
        <f t="shared" si="0"/>
        <v>68</v>
      </c>
      <c r="B69" s="98"/>
      <c r="C69" s="143" t="s">
        <v>74</v>
      </c>
      <c r="D69" s="143"/>
      <c r="E69" s="218" t="s">
        <v>75</v>
      </c>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98"/>
      <c r="AL69" s="41"/>
    </row>
    <row r="70" spans="1:38" s="11" customFormat="1" ht="18" customHeight="1">
      <c r="A70" s="14">
        <f t="shared" ref="A70:A71" si="1">ROW()-1</f>
        <v>69</v>
      </c>
      <c r="B70" s="99"/>
      <c r="C70" s="100" t="s">
        <v>111</v>
      </c>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99"/>
      <c r="AL70" s="39"/>
    </row>
    <row r="71" spans="1:38" s="12" customFormat="1" ht="37.5" customHeight="1">
      <c r="A71" s="14">
        <f t="shared" si="1"/>
        <v>70</v>
      </c>
      <c r="B71" s="98"/>
      <c r="C71" s="133" t="s">
        <v>115</v>
      </c>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98"/>
      <c r="AL71" s="41"/>
    </row>
    <row r="72" spans="1:38" s="2" customFormat="1" ht="15">
      <c r="A72" s="13"/>
      <c r="B72" s="63"/>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63"/>
      <c r="AL72" s="37"/>
    </row>
  </sheetData>
  <mergeCells count="155">
    <mergeCell ref="C6:D6"/>
    <mergeCell ref="E6:T6"/>
    <mergeCell ref="U6:AJ6"/>
    <mergeCell ref="C7:D7"/>
    <mergeCell ref="E7:T7"/>
    <mergeCell ref="U7:AJ7"/>
    <mergeCell ref="C1:AJ1"/>
    <mergeCell ref="C3:D4"/>
    <mergeCell ref="E3:AJ3"/>
    <mergeCell ref="E4:AJ4"/>
    <mergeCell ref="C5:D5"/>
    <mergeCell ref="E5:T5"/>
    <mergeCell ref="U5:AJ5"/>
    <mergeCell ref="C8:D9"/>
    <mergeCell ref="E8:T8"/>
    <mergeCell ref="U8:AJ8"/>
    <mergeCell ref="E9:T9"/>
    <mergeCell ref="U9:AJ9"/>
    <mergeCell ref="C10:D12"/>
    <mergeCell ref="F10:T10"/>
    <mergeCell ref="V10:AJ10"/>
    <mergeCell ref="E11:T12"/>
    <mergeCell ref="U11:AJ12"/>
    <mergeCell ref="C15:D19"/>
    <mergeCell ref="E15:AJ15"/>
    <mergeCell ref="F16:AJ16"/>
    <mergeCell ref="F17:AJ17"/>
    <mergeCell ref="F18:AJ18"/>
    <mergeCell ref="F19:AJ19"/>
    <mergeCell ref="C13:D13"/>
    <mergeCell ref="E13:T13"/>
    <mergeCell ref="U13:AJ13"/>
    <mergeCell ref="C14:D14"/>
    <mergeCell ref="E14:T14"/>
    <mergeCell ref="U14:AJ14"/>
    <mergeCell ref="E24:P24"/>
    <mergeCell ref="E25:P25"/>
    <mergeCell ref="C26:D26"/>
    <mergeCell ref="E26:P26"/>
    <mergeCell ref="C27:D27"/>
    <mergeCell ref="E27:P27"/>
    <mergeCell ref="C20:AJ20"/>
    <mergeCell ref="C21:D22"/>
    <mergeCell ref="E21:T22"/>
    <mergeCell ref="U21:AJ21"/>
    <mergeCell ref="U22:AJ22"/>
    <mergeCell ref="C23:D23"/>
    <mergeCell ref="E23:P23"/>
    <mergeCell ref="Q23:R29"/>
    <mergeCell ref="S23:AJ29"/>
    <mergeCell ref="C24:C25"/>
    <mergeCell ref="C28:D28"/>
    <mergeCell ref="E28:P28"/>
    <mergeCell ref="C29:D29"/>
    <mergeCell ref="E29:P29"/>
    <mergeCell ref="C30:D32"/>
    <mergeCell ref="E30:AJ30"/>
    <mergeCell ref="E31:L31"/>
    <mergeCell ref="M31:T31"/>
    <mergeCell ref="U31:AB31"/>
    <mergeCell ref="AC31:AJ31"/>
    <mergeCell ref="E32:L32"/>
    <mergeCell ref="M32:T32"/>
    <mergeCell ref="U32:AB32"/>
    <mergeCell ref="AC32:AJ32"/>
    <mergeCell ref="C33:D35"/>
    <mergeCell ref="E33:AJ33"/>
    <mergeCell ref="F35:M35"/>
    <mergeCell ref="O35:X35"/>
    <mergeCell ref="Z35:AJ35"/>
    <mergeCell ref="C38:D39"/>
    <mergeCell ref="E38:K39"/>
    <mergeCell ref="L38:P39"/>
    <mergeCell ref="Q38:T39"/>
    <mergeCell ref="U38:AJ38"/>
    <mergeCell ref="U39:AJ39"/>
    <mergeCell ref="AG36:AJ36"/>
    <mergeCell ref="Q37:T37"/>
    <mergeCell ref="U37:X37"/>
    <mergeCell ref="Y37:AB37"/>
    <mergeCell ref="AC37:AF37"/>
    <mergeCell ref="AG37:AJ37"/>
    <mergeCell ref="C36:D37"/>
    <mergeCell ref="E36:P37"/>
    <mergeCell ref="Q36:T36"/>
    <mergeCell ref="U36:X36"/>
    <mergeCell ref="Y36:AB36"/>
    <mergeCell ref="AC36:AF36"/>
    <mergeCell ref="AC41:AD41"/>
    <mergeCell ref="AG41:AI41"/>
    <mergeCell ref="C43:D44"/>
    <mergeCell ref="E43:AJ43"/>
    <mergeCell ref="E44:K44"/>
    <mergeCell ref="L44:AJ44"/>
    <mergeCell ref="AA40:AB40"/>
    <mergeCell ref="AC40:AD40"/>
    <mergeCell ref="AG40:AI40"/>
    <mergeCell ref="C41:D41"/>
    <mergeCell ref="E41:H41"/>
    <mergeCell ref="I41:J41"/>
    <mergeCell ref="L41:R41"/>
    <mergeCell ref="S41:T41"/>
    <mergeCell ref="W41:X41"/>
    <mergeCell ref="AA41:AB41"/>
    <mergeCell ref="C40:D40"/>
    <mergeCell ref="E40:H40"/>
    <mergeCell ref="I40:J40"/>
    <mergeCell ref="L40:R40"/>
    <mergeCell ref="S40:T40"/>
    <mergeCell ref="W40:X40"/>
    <mergeCell ref="E50:AJ50"/>
    <mergeCell ref="C51:D52"/>
    <mergeCell ref="E51:AJ51"/>
    <mergeCell ref="E52:AJ52"/>
    <mergeCell ref="C53:AJ53"/>
    <mergeCell ref="C54:AJ54"/>
    <mergeCell ref="C45:D46"/>
    <mergeCell ref="E45:AJ45"/>
    <mergeCell ref="E46:K46"/>
    <mergeCell ref="L46:AJ46"/>
    <mergeCell ref="C47:C50"/>
    <mergeCell ref="D47:D48"/>
    <mergeCell ref="E47:AJ47"/>
    <mergeCell ref="E48:AJ48"/>
    <mergeCell ref="D49:D50"/>
    <mergeCell ref="E49:AJ49"/>
    <mergeCell ref="Z58:AJ58"/>
    <mergeCell ref="C59:AJ59"/>
    <mergeCell ref="C60:D61"/>
    <mergeCell ref="E60:AJ60"/>
    <mergeCell ref="E61:AJ61"/>
    <mergeCell ref="C62:D63"/>
    <mergeCell ref="E62:AJ63"/>
    <mergeCell ref="C55:D55"/>
    <mergeCell ref="E55:V55"/>
    <mergeCell ref="W55:AJ55"/>
    <mergeCell ref="C56:D58"/>
    <mergeCell ref="E56:AJ56"/>
    <mergeCell ref="F57:M57"/>
    <mergeCell ref="O57:X57"/>
    <mergeCell ref="Z57:AJ57"/>
    <mergeCell ref="F58:M58"/>
    <mergeCell ref="O58:X58"/>
    <mergeCell ref="C67:AJ67"/>
    <mergeCell ref="C68:D68"/>
    <mergeCell ref="E68:AJ68"/>
    <mergeCell ref="C69:D69"/>
    <mergeCell ref="E69:AJ69"/>
    <mergeCell ref="C71:AJ71"/>
    <mergeCell ref="C64:AJ64"/>
    <mergeCell ref="C65:D66"/>
    <mergeCell ref="E65:AJ65"/>
    <mergeCell ref="F66:M66"/>
    <mergeCell ref="O66:X66"/>
    <mergeCell ref="Z66:AJ66"/>
  </mergeCells>
  <phoneticPr fontId="2"/>
  <conditionalFormatting sqref="I40:J40">
    <cfRule type="expression" dxfId="56" priority="10">
      <formula>FIND("③球根",E21)</formula>
    </cfRule>
  </conditionalFormatting>
  <conditionalFormatting sqref="I41:J41">
    <cfRule type="expression" dxfId="55" priority="11">
      <formula>FIND("③球根",E21)</formula>
    </cfRule>
  </conditionalFormatting>
  <conditionalFormatting sqref="Q38">
    <cfRule type="expression" dxfId="54" priority="7">
      <formula>FIND("③球根",E21)</formula>
    </cfRule>
  </conditionalFormatting>
  <conditionalFormatting sqref="S40:AJ40">
    <cfRule type="expression" dxfId="53" priority="9">
      <formula>FIND("③球根",$E$21)=1</formula>
    </cfRule>
  </conditionalFormatting>
  <conditionalFormatting sqref="S41:AJ41">
    <cfRule type="expression" dxfId="52" priority="8">
      <formula>FIND("③球根",$E$21)=1</formula>
    </cfRule>
  </conditionalFormatting>
  <conditionalFormatting sqref="U22:AI22">
    <cfRule type="expression" dxfId="51" priority="13">
      <formula>FIND("④その他（低木の花木、ハーブ、蔬菜、つる植物等）",E21)</formula>
    </cfRule>
  </conditionalFormatting>
  <conditionalFormatting sqref="U21:AJ21">
    <cfRule type="expression" dxfId="50" priority="12">
      <formula>FIND("④その他（低木の花木、ハーブ、蔬菜、つる植物等）",E21)</formula>
    </cfRule>
  </conditionalFormatting>
  <conditionalFormatting sqref="U38:AJ38">
    <cfRule type="expression" dxfId="49" priority="6">
      <formula>FIND("その他",$Q$38)</formula>
    </cfRule>
  </conditionalFormatting>
  <conditionalFormatting sqref="U38:AJ39">
    <cfRule type="expression" dxfId="48" priority="5">
      <formula>FIND("③球根",$E$21)=1</formula>
    </cfRule>
  </conditionalFormatting>
  <conditionalFormatting sqref="U39:AJ39">
    <cfRule type="expression" dxfId="47" priority="14">
      <formula>FIND("その他",$Q$38)</formula>
    </cfRule>
  </conditionalFormatting>
  <conditionalFormatting sqref="Y37:AB37">
    <cfRule type="expression" dxfId="46" priority="3">
      <formula>FIND("〇",$E$32)</formula>
    </cfRule>
  </conditionalFormatting>
  <conditionalFormatting sqref="AC37:AJ37">
    <cfRule type="expression" dxfId="45" priority="1">
      <formula>FIND("〇",$E$32)</formula>
    </cfRule>
    <cfRule type="expression" dxfId="44" priority="2">
      <formula>FIND("〇",$M$32)</formula>
    </cfRule>
  </conditionalFormatting>
  <conditionalFormatting sqref="AG37:AJ37">
    <cfRule type="expression" dxfId="43" priority="4">
      <formula>FIND("〇",U32)</formula>
    </cfRule>
  </conditionalFormatting>
  <pageMargins left="0.59055118110236227" right="0.59055118110236227" top="0.78740157480314965" bottom="0.59055118110236227" header="0.23622047244094491" footer="0.39370078740157483"/>
  <pageSetup paperSize="9" scale="72" orientation="portrait" r:id="rId1"/>
  <headerFooter>
    <oddHeader>&amp;L&amp;"Arial,太字"&amp;8&amp;K000000
E X P O&amp;"游ゴシック Medium,太字"　&amp;"Arial,太字"2 0 2 7&amp;"游ゴシック Medium,太字"　&amp;"Arial,太字"Y O K O H A M A&amp;"游ゴシック Medium,太字"　&amp;"Arial,太字"J A P A N&amp;R&amp;G</oddHeader>
    <oddFooter>&amp;C&amp;"Arial,標準"&amp;8&amp;P / &amp;N</oddFooter>
  </headerFooter>
  <rowBreaks count="1" manualBreakCount="1">
    <brk id="41" min="1" max="3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6321" r:id="rId5" name="Group Box 8">
              <controlPr defaultSize="0" autoFill="0" autoPict="0">
                <anchor moveWithCells="1">
                  <from>
                    <xdr:col>3</xdr:col>
                    <xdr:colOff>861060</xdr:colOff>
                    <xdr:row>61</xdr:row>
                    <xdr:rowOff>0</xdr:rowOff>
                  </from>
                  <to>
                    <xdr:col>28</xdr:col>
                    <xdr:colOff>175260</xdr:colOff>
                    <xdr:row>62</xdr:row>
                    <xdr:rowOff>175260</xdr:rowOff>
                  </to>
                </anchor>
              </controlPr>
            </control>
          </mc:Choice>
        </mc:AlternateContent>
        <mc:AlternateContent xmlns:mc="http://schemas.openxmlformats.org/markup-compatibility/2006">
          <mc:Choice Requires="x14">
            <control shapeId="56322" r:id="rId6" name="Group Box 7">
              <controlPr defaultSize="0" autoFill="0" autoPict="0">
                <anchor moveWithCells="1">
                  <from>
                    <xdr:col>3</xdr:col>
                    <xdr:colOff>861060</xdr:colOff>
                    <xdr:row>61</xdr:row>
                    <xdr:rowOff>0</xdr:rowOff>
                  </from>
                  <to>
                    <xdr:col>14</xdr:col>
                    <xdr:colOff>22860</xdr:colOff>
                    <xdr:row>62</xdr:row>
                    <xdr:rowOff>175260</xdr:rowOff>
                  </to>
                </anchor>
              </controlPr>
            </control>
          </mc:Choice>
        </mc:AlternateContent>
        <mc:AlternateContent xmlns:mc="http://schemas.openxmlformats.org/markup-compatibility/2006">
          <mc:Choice Requires="x14">
            <control shapeId="56323" r:id="rId7" name="Group Box 5">
              <controlPr defaultSize="0" autoFill="0" autoPict="0">
                <anchor moveWithCells="1">
                  <from>
                    <xdr:col>3</xdr:col>
                    <xdr:colOff>861060</xdr:colOff>
                    <xdr:row>42</xdr:row>
                    <xdr:rowOff>175260</xdr:rowOff>
                  </from>
                  <to>
                    <xdr:col>27</xdr:col>
                    <xdr:colOff>0</xdr:colOff>
                    <xdr:row>46</xdr:row>
                    <xdr:rowOff>60960</xdr:rowOff>
                  </to>
                </anchor>
              </controlPr>
            </control>
          </mc:Choice>
        </mc:AlternateContent>
        <mc:AlternateContent xmlns:mc="http://schemas.openxmlformats.org/markup-compatibility/2006">
          <mc:Choice Requires="x14">
            <control shapeId="56324" r:id="rId8" name="Group Box 4">
              <controlPr defaultSize="0" autoFill="0" autoPict="0">
                <anchor moveWithCells="1">
                  <from>
                    <xdr:col>3</xdr:col>
                    <xdr:colOff>861060</xdr:colOff>
                    <xdr:row>42</xdr:row>
                    <xdr:rowOff>0</xdr:rowOff>
                  </from>
                  <to>
                    <xdr:col>11</xdr:col>
                    <xdr:colOff>175260</xdr:colOff>
                    <xdr:row>43</xdr:row>
                    <xdr:rowOff>175260</xdr:rowOff>
                  </to>
                </anchor>
              </controlPr>
            </control>
          </mc:Choice>
        </mc:AlternateContent>
        <mc:AlternateContent xmlns:mc="http://schemas.openxmlformats.org/markup-compatibility/2006">
          <mc:Choice Requires="x14">
            <control shapeId="56325" r:id="rId9" name="Group Box 3">
              <controlPr defaultSize="0" autoFill="0" autoPict="0">
                <anchor moveWithCells="1">
                  <from>
                    <xdr:col>3</xdr:col>
                    <xdr:colOff>861060</xdr:colOff>
                    <xdr:row>29</xdr:row>
                    <xdr:rowOff>137160</xdr:rowOff>
                  </from>
                  <to>
                    <xdr:col>28</xdr:col>
                    <xdr:colOff>175260</xdr:colOff>
                    <xdr:row>29</xdr:row>
                    <xdr:rowOff>487680</xdr:rowOff>
                  </to>
                </anchor>
              </controlPr>
            </control>
          </mc:Choice>
        </mc:AlternateContent>
        <mc:AlternateContent xmlns:mc="http://schemas.openxmlformats.org/markup-compatibility/2006">
          <mc:Choice Requires="x14">
            <control shapeId="56326" r:id="rId10" name="Group Box 2">
              <controlPr defaultSize="0" autoFill="0" autoPict="0">
                <anchor moveWithCells="1">
                  <from>
                    <xdr:col>3</xdr:col>
                    <xdr:colOff>861060</xdr:colOff>
                    <xdr:row>20</xdr:row>
                    <xdr:rowOff>137160</xdr:rowOff>
                  </from>
                  <to>
                    <xdr:col>23</xdr:col>
                    <xdr:colOff>0</xdr:colOff>
                    <xdr:row>22</xdr:row>
                    <xdr:rowOff>22860</xdr:rowOff>
                  </to>
                </anchor>
              </controlPr>
            </control>
          </mc:Choice>
        </mc:AlternateContent>
        <mc:AlternateContent xmlns:mc="http://schemas.openxmlformats.org/markup-compatibility/2006">
          <mc:Choice Requires="x14">
            <control shapeId="56327" r:id="rId11" name="Option Button 1-4">
              <controlPr defaultSize="0" autoFill="0" autoLine="0" autoPict="0">
                <anchor moveWithCells="1">
                  <from>
                    <xdr:col>4</xdr:col>
                    <xdr:colOff>22860</xdr:colOff>
                    <xdr:row>15</xdr:row>
                    <xdr:rowOff>15240</xdr:rowOff>
                  </from>
                  <to>
                    <xdr:col>5</xdr:col>
                    <xdr:colOff>22860</xdr:colOff>
                    <xdr:row>16</xdr:row>
                    <xdr:rowOff>0</xdr:rowOff>
                  </to>
                </anchor>
              </controlPr>
            </control>
          </mc:Choice>
        </mc:AlternateContent>
        <mc:AlternateContent xmlns:mc="http://schemas.openxmlformats.org/markup-compatibility/2006">
          <mc:Choice Requires="x14">
            <control shapeId="56328" r:id="rId12" name="Option Button 1-3">
              <controlPr defaultSize="0" autoFill="0" autoLine="0" autoPict="0">
                <anchor moveWithCells="1">
                  <from>
                    <xdr:col>4</xdr:col>
                    <xdr:colOff>22860</xdr:colOff>
                    <xdr:row>16</xdr:row>
                    <xdr:rowOff>0</xdr:rowOff>
                  </from>
                  <to>
                    <xdr:col>5</xdr:col>
                    <xdr:colOff>22860</xdr:colOff>
                    <xdr:row>16</xdr:row>
                    <xdr:rowOff>228600</xdr:rowOff>
                  </to>
                </anchor>
              </controlPr>
            </control>
          </mc:Choice>
        </mc:AlternateContent>
        <mc:AlternateContent xmlns:mc="http://schemas.openxmlformats.org/markup-compatibility/2006">
          <mc:Choice Requires="x14">
            <control shapeId="56329" r:id="rId13" name="Option Button 1-2">
              <controlPr defaultSize="0" autoFill="0" autoLine="0" autoPict="0">
                <anchor moveWithCells="1">
                  <from>
                    <xdr:col>4</xdr:col>
                    <xdr:colOff>22860</xdr:colOff>
                    <xdr:row>16</xdr:row>
                    <xdr:rowOff>243840</xdr:rowOff>
                  </from>
                  <to>
                    <xdr:col>5</xdr:col>
                    <xdr:colOff>22860</xdr:colOff>
                    <xdr:row>17</xdr:row>
                    <xdr:rowOff>213360</xdr:rowOff>
                  </to>
                </anchor>
              </controlPr>
            </control>
          </mc:Choice>
        </mc:AlternateContent>
        <mc:AlternateContent xmlns:mc="http://schemas.openxmlformats.org/markup-compatibility/2006">
          <mc:Choice Requires="x14">
            <control shapeId="56330" r:id="rId14" name="Option Button 1-1">
              <controlPr defaultSize="0" autoFill="0" autoLine="0" autoPict="0">
                <anchor moveWithCells="1">
                  <from>
                    <xdr:col>4</xdr:col>
                    <xdr:colOff>22860</xdr:colOff>
                    <xdr:row>18</xdr:row>
                    <xdr:rowOff>22860</xdr:rowOff>
                  </from>
                  <to>
                    <xdr:col>5</xdr:col>
                    <xdr:colOff>22860</xdr:colOff>
                    <xdr:row>19</xdr:row>
                    <xdr:rowOff>0</xdr:rowOff>
                  </to>
                </anchor>
              </controlPr>
            </control>
          </mc:Choice>
        </mc:AlternateContent>
        <mc:AlternateContent xmlns:mc="http://schemas.openxmlformats.org/markup-compatibility/2006">
          <mc:Choice Requires="x14">
            <control shapeId="56331" r:id="rId15" name="該当要件G">
              <controlPr defaultSize="0" autoFill="0" autoPict="0">
                <anchor moveWithCells="1">
                  <from>
                    <xdr:col>3</xdr:col>
                    <xdr:colOff>861060</xdr:colOff>
                    <xdr:row>14</xdr:row>
                    <xdr:rowOff>175260</xdr:rowOff>
                  </from>
                  <to>
                    <xdr:col>7</xdr:col>
                    <xdr:colOff>22860</xdr:colOff>
                    <xdr:row>19</xdr:row>
                    <xdr:rowOff>60960</xdr:rowOff>
                  </to>
                </anchor>
              </controlPr>
            </control>
          </mc:Choice>
        </mc:AlternateContent>
        <mc:AlternateContent xmlns:mc="http://schemas.openxmlformats.org/markup-compatibility/2006">
          <mc:Choice Requires="x14">
            <control shapeId="56332" r:id="rId16" name="Group Box 12">
              <controlPr defaultSize="0" autoFill="0" autoPict="0">
                <anchor moveWithCells="1">
                  <from>
                    <xdr:col>3</xdr:col>
                    <xdr:colOff>861060</xdr:colOff>
                    <xdr:row>42</xdr:row>
                    <xdr:rowOff>0</xdr:rowOff>
                  </from>
                  <to>
                    <xdr:col>28</xdr:col>
                    <xdr:colOff>175260</xdr:colOff>
                    <xdr:row>43</xdr:row>
                    <xdr:rowOff>175260</xdr:rowOff>
                  </to>
                </anchor>
              </controlPr>
            </control>
          </mc:Choice>
        </mc:AlternateContent>
        <mc:AlternateContent xmlns:mc="http://schemas.openxmlformats.org/markup-compatibility/2006">
          <mc:Choice Requires="x14">
            <control shapeId="56333" r:id="rId17" name="Group Box 13">
              <controlPr defaultSize="0" autoFill="0" autoPict="0">
                <anchor moveWithCells="1">
                  <from>
                    <xdr:col>3</xdr:col>
                    <xdr:colOff>861060</xdr:colOff>
                    <xdr:row>37</xdr:row>
                    <xdr:rowOff>137160</xdr:rowOff>
                  </from>
                  <to>
                    <xdr:col>14</xdr:col>
                    <xdr:colOff>22860</xdr:colOff>
                    <xdr:row>39</xdr:row>
                    <xdr:rowOff>22860</xdr:rowOff>
                  </to>
                </anchor>
              </controlPr>
            </control>
          </mc:Choice>
        </mc:AlternateContent>
        <mc:AlternateContent xmlns:mc="http://schemas.openxmlformats.org/markup-compatibility/2006">
          <mc:Choice Requires="x14">
            <control shapeId="56334" r:id="rId18" name="Group Box 14">
              <controlPr defaultSize="0" autoFill="0" autoPict="0">
                <anchor moveWithCells="1">
                  <from>
                    <xdr:col>3</xdr:col>
                    <xdr:colOff>861060</xdr:colOff>
                    <xdr:row>35</xdr:row>
                    <xdr:rowOff>137160</xdr:rowOff>
                  </from>
                  <to>
                    <xdr:col>28</xdr:col>
                    <xdr:colOff>175260</xdr:colOff>
                    <xdr:row>36</xdr:row>
                    <xdr:rowOff>251460</xdr:rowOff>
                  </to>
                </anchor>
              </controlPr>
            </control>
          </mc:Choice>
        </mc:AlternateContent>
        <mc:AlternateContent xmlns:mc="http://schemas.openxmlformats.org/markup-compatibility/2006">
          <mc:Choice Requires="x14">
            <control shapeId="56335" r:id="rId19" name="Group Box 15">
              <controlPr defaultSize="0" autoFill="0" autoPict="0">
                <anchor moveWithCells="1">
                  <from>
                    <xdr:col>3</xdr:col>
                    <xdr:colOff>861060</xdr:colOff>
                    <xdr:row>64</xdr:row>
                    <xdr:rowOff>0</xdr:rowOff>
                  </from>
                  <to>
                    <xdr:col>28</xdr:col>
                    <xdr:colOff>175260</xdr:colOff>
                    <xdr:row>64</xdr:row>
                    <xdr:rowOff>365760</xdr:rowOff>
                  </to>
                </anchor>
              </controlPr>
            </control>
          </mc:Choice>
        </mc:AlternateContent>
        <mc:AlternateContent xmlns:mc="http://schemas.openxmlformats.org/markup-compatibility/2006">
          <mc:Choice Requires="x14">
            <control shapeId="56336" r:id="rId20" name="Group Box 16">
              <controlPr defaultSize="0" autoFill="0" autoPict="0">
                <anchor moveWithCells="1">
                  <from>
                    <xdr:col>3</xdr:col>
                    <xdr:colOff>861060</xdr:colOff>
                    <xdr:row>64</xdr:row>
                    <xdr:rowOff>0</xdr:rowOff>
                  </from>
                  <to>
                    <xdr:col>14</xdr:col>
                    <xdr:colOff>22860</xdr:colOff>
                    <xdr:row>64</xdr:row>
                    <xdr:rowOff>365760</xdr:rowOff>
                  </to>
                </anchor>
              </controlPr>
            </control>
          </mc:Choice>
        </mc:AlternateContent>
        <mc:AlternateContent xmlns:mc="http://schemas.openxmlformats.org/markup-compatibility/2006">
          <mc:Choice Requires="x14">
            <control shapeId="56337" r:id="rId21" name="Group Box 17">
              <controlPr defaultSize="0" autoFill="0" autoPict="0">
                <anchor moveWithCells="1">
                  <from>
                    <xdr:col>3</xdr:col>
                    <xdr:colOff>861060</xdr:colOff>
                    <xdr:row>66</xdr:row>
                    <xdr:rowOff>0</xdr:rowOff>
                  </from>
                  <to>
                    <xdr:col>28</xdr:col>
                    <xdr:colOff>175260</xdr:colOff>
                    <xdr:row>66</xdr:row>
                    <xdr:rowOff>381000</xdr:rowOff>
                  </to>
                </anchor>
              </controlPr>
            </control>
          </mc:Choice>
        </mc:AlternateContent>
        <mc:AlternateContent xmlns:mc="http://schemas.openxmlformats.org/markup-compatibility/2006">
          <mc:Choice Requires="x14">
            <control shapeId="56338" r:id="rId22" name="Group Box 18">
              <controlPr defaultSize="0" autoFill="0" autoPict="0">
                <anchor moveWithCells="1">
                  <from>
                    <xdr:col>3</xdr:col>
                    <xdr:colOff>861060</xdr:colOff>
                    <xdr:row>66</xdr:row>
                    <xdr:rowOff>0</xdr:rowOff>
                  </from>
                  <to>
                    <xdr:col>14</xdr:col>
                    <xdr:colOff>22860</xdr:colOff>
                    <xdr:row>66</xdr:row>
                    <xdr:rowOff>381000</xdr:rowOff>
                  </to>
                </anchor>
              </controlPr>
            </control>
          </mc:Choice>
        </mc:AlternateContent>
        <mc:AlternateContent xmlns:mc="http://schemas.openxmlformats.org/markup-compatibility/2006">
          <mc:Choice Requires="x14">
            <control shapeId="56339" r:id="rId23" name="Group Box 19">
              <controlPr defaultSize="0" autoFill="0" autoPict="0">
                <anchor moveWithCells="1">
                  <from>
                    <xdr:col>3</xdr:col>
                    <xdr:colOff>861060</xdr:colOff>
                    <xdr:row>44</xdr:row>
                    <xdr:rowOff>0</xdr:rowOff>
                  </from>
                  <to>
                    <xdr:col>11</xdr:col>
                    <xdr:colOff>175260</xdr:colOff>
                    <xdr:row>45</xdr:row>
                    <xdr:rowOff>114300</xdr:rowOff>
                  </to>
                </anchor>
              </controlPr>
            </control>
          </mc:Choice>
        </mc:AlternateContent>
        <mc:AlternateContent xmlns:mc="http://schemas.openxmlformats.org/markup-compatibility/2006">
          <mc:Choice Requires="x14">
            <control shapeId="56340" r:id="rId24" name="Group Box 20">
              <controlPr defaultSize="0" autoFill="0" autoPict="0">
                <anchor moveWithCells="1">
                  <from>
                    <xdr:col>3</xdr:col>
                    <xdr:colOff>861060</xdr:colOff>
                    <xdr:row>44</xdr:row>
                    <xdr:rowOff>0</xdr:rowOff>
                  </from>
                  <to>
                    <xdr:col>28</xdr:col>
                    <xdr:colOff>175260</xdr:colOff>
                    <xdr:row>45</xdr:row>
                    <xdr:rowOff>114300</xdr:rowOff>
                  </to>
                </anchor>
              </controlPr>
            </control>
          </mc:Choice>
        </mc:AlternateContent>
        <mc:AlternateContent xmlns:mc="http://schemas.openxmlformats.org/markup-compatibility/2006">
          <mc:Choice Requires="x14">
            <control shapeId="56341" r:id="rId25" name="Check Box 21">
              <controlPr defaultSize="0" autoFill="0" autoLine="0" autoPict="0" altText="">
                <anchor moveWithCells="1">
                  <from>
                    <xdr:col>4</xdr:col>
                    <xdr:colOff>22860</xdr:colOff>
                    <xdr:row>65</xdr:row>
                    <xdr:rowOff>60960</xdr:rowOff>
                  </from>
                  <to>
                    <xdr:col>12</xdr:col>
                    <xdr:colOff>106680</xdr:colOff>
                    <xdr:row>65</xdr:row>
                    <xdr:rowOff>327660</xdr:rowOff>
                  </to>
                </anchor>
              </controlPr>
            </control>
          </mc:Choice>
        </mc:AlternateContent>
        <mc:AlternateContent xmlns:mc="http://schemas.openxmlformats.org/markup-compatibility/2006">
          <mc:Choice Requires="x14">
            <control shapeId="56342" r:id="rId26" name="Option Button 7-3">
              <controlPr defaultSize="0" autoFill="0" autoLine="0" autoPict="0">
                <anchor moveWithCells="1">
                  <from>
                    <xdr:col>3</xdr:col>
                    <xdr:colOff>990600</xdr:colOff>
                    <xdr:row>33</xdr:row>
                    <xdr:rowOff>175260</xdr:rowOff>
                  </from>
                  <to>
                    <xdr:col>4</xdr:col>
                    <xdr:colOff>198120</xdr:colOff>
                    <xdr:row>35</xdr:row>
                    <xdr:rowOff>7620</xdr:rowOff>
                  </to>
                </anchor>
              </controlPr>
            </control>
          </mc:Choice>
        </mc:AlternateContent>
        <mc:AlternateContent xmlns:mc="http://schemas.openxmlformats.org/markup-compatibility/2006">
          <mc:Choice Requires="x14">
            <control shapeId="56343" r:id="rId27" name="Option Button 7-2">
              <controlPr defaultSize="0" autoFill="0" autoLine="0" autoPict="0">
                <anchor moveWithCells="1">
                  <from>
                    <xdr:col>12</xdr:col>
                    <xdr:colOff>205740</xdr:colOff>
                    <xdr:row>33</xdr:row>
                    <xdr:rowOff>182880</xdr:rowOff>
                  </from>
                  <to>
                    <xdr:col>13</xdr:col>
                    <xdr:colOff>205740</xdr:colOff>
                    <xdr:row>35</xdr:row>
                    <xdr:rowOff>15240</xdr:rowOff>
                  </to>
                </anchor>
              </controlPr>
            </control>
          </mc:Choice>
        </mc:AlternateContent>
        <mc:AlternateContent xmlns:mc="http://schemas.openxmlformats.org/markup-compatibility/2006">
          <mc:Choice Requires="x14">
            <control shapeId="56344" r:id="rId28" name="Option Button 7-1">
              <controlPr defaultSize="0" autoFill="0" autoLine="0" autoPict="0">
                <anchor moveWithCells="1">
                  <from>
                    <xdr:col>24</xdr:col>
                    <xdr:colOff>0</xdr:colOff>
                    <xdr:row>33</xdr:row>
                    <xdr:rowOff>182880</xdr:rowOff>
                  </from>
                  <to>
                    <xdr:col>25</xdr:col>
                    <xdr:colOff>0</xdr:colOff>
                    <xdr:row>35</xdr:row>
                    <xdr:rowOff>15240</xdr:rowOff>
                  </to>
                </anchor>
              </controlPr>
            </control>
          </mc:Choice>
        </mc:AlternateContent>
        <mc:AlternateContent xmlns:mc="http://schemas.openxmlformats.org/markup-compatibility/2006">
          <mc:Choice Requires="x14">
            <control shapeId="56345" r:id="rId29" name="審査区画G">
              <controlPr defaultSize="0" autoFill="0" autoPict="0">
                <anchor moveWithCells="1">
                  <from>
                    <xdr:col>3</xdr:col>
                    <xdr:colOff>571500</xdr:colOff>
                    <xdr:row>32</xdr:row>
                    <xdr:rowOff>99060</xdr:rowOff>
                  </from>
                  <to>
                    <xdr:col>38</xdr:col>
                    <xdr:colOff>441960</xdr:colOff>
                    <xdr:row>36</xdr:row>
                    <xdr:rowOff>60960</xdr:rowOff>
                  </to>
                </anchor>
              </controlPr>
            </control>
          </mc:Choice>
        </mc:AlternateContent>
        <mc:AlternateContent xmlns:mc="http://schemas.openxmlformats.org/markup-compatibility/2006">
          <mc:Choice Requires="x14">
            <control shapeId="56346" r:id="rId30" name="Option Button 6-6">
              <controlPr defaultSize="0" autoFill="0" autoLine="0" autoPict="0">
                <anchor moveWithCells="1">
                  <from>
                    <xdr:col>24</xdr:col>
                    <xdr:colOff>60960</xdr:colOff>
                    <xdr:row>56</xdr:row>
                    <xdr:rowOff>243840</xdr:rowOff>
                  </from>
                  <to>
                    <xdr:col>25</xdr:col>
                    <xdr:colOff>60960</xdr:colOff>
                    <xdr:row>57</xdr:row>
                    <xdr:rowOff>213360</xdr:rowOff>
                  </to>
                </anchor>
              </controlPr>
            </control>
          </mc:Choice>
        </mc:AlternateContent>
        <mc:AlternateContent xmlns:mc="http://schemas.openxmlformats.org/markup-compatibility/2006">
          <mc:Choice Requires="x14">
            <control shapeId="56347" r:id="rId31" name="Option Button 6-5">
              <controlPr defaultSize="0" autoFill="0" autoLine="0" autoPict="0">
                <anchor moveWithCells="1">
                  <from>
                    <xdr:col>24</xdr:col>
                    <xdr:colOff>38100</xdr:colOff>
                    <xdr:row>55</xdr:row>
                    <xdr:rowOff>175260</xdr:rowOff>
                  </from>
                  <to>
                    <xdr:col>25</xdr:col>
                    <xdr:colOff>38100</xdr:colOff>
                    <xdr:row>56</xdr:row>
                    <xdr:rowOff>213360</xdr:rowOff>
                  </to>
                </anchor>
              </controlPr>
            </control>
          </mc:Choice>
        </mc:AlternateContent>
        <mc:AlternateContent xmlns:mc="http://schemas.openxmlformats.org/markup-compatibility/2006">
          <mc:Choice Requires="x14">
            <control shapeId="56348" r:id="rId32" name="Option Button 6-4">
              <controlPr defaultSize="0" autoFill="0" autoLine="0" autoPict="0">
                <anchor moveWithCells="1">
                  <from>
                    <xdr:col>13</xdr:col>
                    <xdr:colOff>53340</xdr:colOff>
                    <xdr:row>55</xdr:row>
                    <xdr:rowOff>175260</xdr:rowOff>
                  </from>
                  <to>
                    <xdr:col>14</xdr:col>
                    <xdr:colOff>60960</xdr:colOff>
                    <xdr:row>56</xdr:row>
                    <xdr:rowOff>213360</xdr:rowOff>
                  </to>
                </anchor>
              </controlPr>
            </control>
          </mc:Choice>
        </mc:AlternateContent>
        <mc:AlternateContent xmlns:mc="http://schemas.openxmlformats.org/markup-compatibility/2006">
          <mc:Choice Requires="x14">
            <control shapeId="56349" r:id="rId33" name="Option Button 6-3">
              <controlPr defaultSize="0" autoFill="0" autoLine="0" autoPict="0">
                <anchor moveWithCells="1">
                  <from>
                    <xdr:col>13</xdr:col>
                    <xdr:colOff>53340</xdr:colOff>
                    <xdr:row>56</xdr:row>
                    <xdr:rowOff>243840</xdr:rowOff>
                  </from>
                  <to>
                    <xdr:col>14</xdr:col>
                    <xdr:colOff>60960</xdr:colOff>
                    <xdr:row>57</xdr:row>
                    <xdr:rowOff>213360</xdr:rowOff>
                  </to>
                </anchor>
              </controlPr>
            </control>
          </mc:Choice>
        </mc:AlternateContent>
        <mc:AlternateContent xmlns:mc="http://schemas.openxmlformats.org/markup-compatibility/2006">
          <mc:Choice Requires="x14">
            <control shapeId="56350" r:id="rId34" name="Option Button 6-2">
              <controlPr defaultSize="0" autoFill="0" autoLine="0" autoPict="0">
                <anchor moveWithCells="1">
                  <from>
                    <xdr:col>4</xdr:col>
                    <xdr:colOff>53340</xdr:colOff>
                    <xdr:row>56</xdr:row>
                    <xdr:rowOff>243840</xdr:rowOff>
                  </from>
                  <to>
                    <xdr:col>5</xdr:col>
                    <xdr:colOff>60960</xdr:colOff>
                    <xdr:row>57</xdr:row>
                    <xdr:rowOff>213360</xdr:rowOff>
                  </to>
                </anchor>
              </controlPr>
            </control>
          </mc:Choice>
        </mc:AlternateContent>
        <mc:AlternateContent xmlns:mc="http://schemas.openxmlformats.org/markup-compatibility/2006">
          <mc:Choice Requires="x14">
            <control shapeId="56351" r:id="rId35" name="Option Button 6-1">
              <controlPr defaultSize="0" autoFill="0" autoLine="0" autoPict="0">
                <anchor moveWithCells="1">
                  <from>
                    <xdr:col>4</xdr:col>
                    <xdr:colOff>60960</xdr:colOff>
                    <xdr:row>55</xdr:row>
                    <xdr:rowOff>175260</xdr:rowOff>
                  </from>
                  <to>
                    <xdr:col>5</xdr:col>
                    <xdr:colOff>60960</xdr:colOff>
                    <xdr:row>56</xdr:row>
                    <xdr:rowOff>213360</xdr:rowOff>
                  </to>
                </anchor>
              </controlPr>
            </control>
          </mc:Choice>
        </mc:AlternateContent>
        <mc:AlternateContent xmlns:mc="http://schemas.openxmlformats.org/markup-compatibility/2006">
          <mc:Choice Requires="x14">
            <control shapeId="56352" r:id="rId36" name="供給可能量G">
              <controlPr defaultSize="0" autoFill="0" autoPict="0">
                <anchor moveWithCells="1">
                  <from>
                    <xdr:col>3</xdr:col>
                    <xdr:colOff>861060</xdr:colOff>
                    <xdr:row>55</xdr:row>
                    <xdr:rowOff>175260</xdr:rowOff>
                  </from>
                  <to>
                    <xdr:col>35</xdr:col>
                    <xdr:colOff>106680</xdr:colOff>
                    <xdr:row>58</xdr:row>
                    <xdr:rowOff>60960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8C3B4903-E0E5-4068-B296-A330595ED045}">
          <x14:formula1>
            <xm:f>'99管理者作業用'!$F$2:$F$7</xm:f>
          </x14:formula1>
          <xm:sqref>E46:K46</xm:sqref>
        </x14:dataValidation>
        <x14:dataValidation type="list" allowBlank="1" showInputMessage="1" showErrorMessage="1" xr:uid="{7F468B4F-1880-4A05-B7D0-8830C064F96D}">
          <x14:formula1>
            <xm:f>'99管理者作業用'!$D$2:$D$3</xm:f>
          </x14:formula1>
          <xm:sqref>Q38:T39</xm:sqref>
        </x14:dataValidation>
        <x14:dataValidation type="list" allowBlank="1" showInputMessage="1" showErrorMessage="1" xr:uid="{2DDA4E9A-4238-4948-A3D4-6D4B2CA8A761}">
          <x14:formula1>
            <xm:f>'99管理者作業用'!$C$2:$C$3</xm:f>
          </x14:formula1>
          <xm:sqref>E38:K39</xm:sqref>
        </x14:dataValidation>
        <x14:dataValidation type="list" allowBlank="1" showInputMessage="1" showErrorMessage="1" xr:uid="{7876DC7F-58E4-4B48-9D0C-243F53AD4794}">
          <x14:formula1>
            <xm:f>'99管理者作業用'!$A$2:$A$5</xm:f>
          </x14:formula1>
          <xm:sqref>E21:T22</xm:sqref>
        </x14:dataValidation>
        <x14:dataValidation type="list" allowBlank="1" showInputMessage="1" showErrorMessage="1" xr:uid="{5CB24AC1-29FC-439B-9363-C203DBF48949}">
          <x14:formula1>
            <xm:f>'99管理者作業用'!$E$2:$E$11</xm:f>
          </x14:formula1>
          <xm:sqref>E44:K44</xm:sqref>
        </x14:dataValidation>
        <x14:dataValidation type="list" allowBlank="1" showInputMessage="1" showErrorMessage="1" xr:uid="{74296C46-5AD8-4B67-8ABC-DF273DC91B39}">
          <x14:formula1>
            <xm:f>'99管理者作業用'!$B$2:$B$3</xm:f>
          </x14:formula1>
          <xm:sqref>E32:AJ32 Q37:AJ37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4DB51-C48D-41F6-BF94-86E9D19DFD00}">
  <dimension ref="A1:AL72"/>
  <sheetViews>
    <sheetView view="pageBreakPreview" zoomScale="85" zoomScaleNormal="100" zoomScaleSheetLayoutView="85" zoomScalePageLayoutView="85" workbookViewId="0">
      <selection activeCell="U38" sqref="U38:AJ38"/>
    </sheetView>
  </sheetViews>
  <sheetFormatPr defaultColWidth="8.69921875" defaultRowHeight="18"/>
  <cols>
    <col min="1" max="1" width="4.69921875" style="14" bestFit="1" customWidth="1"/>
    <col min="2" max="2" width="1" style="61" customWidth="1"/>
    <col min="3" max="3" width="4" style="90" customWidth="1"/>
    <col min="4" max="4" width="13" style="90" customWidth="1"/>
    <col min="5" max="36" width="2.69921875" style="90" customWidth="1"/>
    <col min="37" max="37" width="0.69921875" style="63" customWidth="1"/>
    <col min="38" max="38" width="2.296875" style="37" customWidth="1"/>
    <col min="39" max="16384" width="8.69921875" style="3"/>
  </cols>
  <sheetData>
    <row r="1" spans="1:38" s="1" customFormat="1" ht="30" customHeight="1">
      <c r="A1" s="14" t="s">
        <v>110</v>
      </c>
      <c r="B1" s="59"/>
      <c r="C1" s="159" t="s">
        <v>118</v>
      </c>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60"/>
      <c r="AL1" s="36"/>
    </row>
    <row r="2" spans="1:38" ht="6.75" customHeight="1" thickBot="1">
      <c r="A2" s="14">
        <v>1</v>
      </c>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row>
    <row r="3" spans="1:38" s="4" customFormat="1" ht="15" customHeight="1">
      <c r="A3" s="14">
        <f>ROW()-1</f>
        <v>2</v>
      </c>
      <c r="B3" s="64"/>
      <c r="C3" s="183" t="s">
        <v>0</v>
      </c>
      <c r="D3" s="184"/>
      <c r="E3" s="187"/>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9"/>
      <c r="AK3" s="65"/>
      <c r="AL3" s="38" t="s">
        <v>209</v>
      </c>
    </row>
    <row r="4" spans="1:38" ht="30" customHeight="1">
      <c r="A4" s="14">
        <f t="shared" ref="A4:A69" si="0">ROW()-1</f>
        <v>3</v>
      </c>
      <c r="C4" s="185"/>
      <c r="D4" s="186"/>
      <c r="E4" s="160"/>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2"/>
    </row>
    <row r="5" spans="1:38" ht="34.950000000000003" customHeight="1">
      <c r="A5" s="14">
        <f t="shared" si="0"/>
        <v>4</v>
      </c>
      <c r="C5" s="163" t="s">
        <v>1</v>
      </c>
      <c r="D5" s="164"/>
      <c r="E5" s="180" t="s">
        <v>2</v>
      </c>
      <c r="F5" s="181"/>
      <c r="G5" s="181"/>
      <c r="H5" s="181"/>
      <c r="I5" s="181"/>
      <c r="J5" s="181"/>
      <c r="K5" s="181"/>
      <c r="L5" s="181"/>
      <c r="M5" s="181"/>
      <c r="N5" s="181"/>
      <c r="O5" s="181"/>
      <c r="P5" s="181"/>
      <c r="Q5" s="181"/>
      <c r="R5" s="181"/>
      <c r="S5" s="181"/>
      <c r="T5" s="182"/>
      <c r="U5" s="177" t="s">
        <v>3</v>
      </c>
      <c r="V5" s="178"/>
      <c r="W5" s="178"/>
      <c r="X5" s="178"/>
      <c r="Y5" s="178"/>
      <c r="Z5" s="178"/>
      <c r="AA5" s="178"/>
      <c r="AB5" s="178"/>
      <c r="AC5" s="178"/>
      <c r="AD5" s="178"/>
      <c r="AE5" s="178"/>
      <c r="AF5" s="178"/>
      <c r="AG5" s="178"/>
      <c r="AH5" s="178"/>
      <c r="AI5" s="178"/>
      <c r="AJ5" s="179"/>
    </row>
    <row r="6" spans="1:38" ht="22.2" customHeight="1">
      <c r="A6" s="14">
        <f t="shared" si="0"/>
        <v>5</v>
      </c>
      <c r="C6" s="163" t="s">
        <v>4</v>
      </c>
      <c r="D6" s="164"/>
      <c r="E6" s="190"/>
      <c r="F6" s="191"/>
      <c r="G6" s="191"/>
      <c r="H6" s="191"/>
      <c r="I6" s="191"/>
      <c r="J6" s="191"/>
      <c r="K6" s="191"/>
      <c r="L6" s="191"/>
      <c r="M6" s="191"/>
      <c r="N6" s="191"/>
      <c r="O6" s="191"/>
      <c r="P6" s="191"/>
      <c r="Q6" s="191"/>
      <c r="R6" s="191"/>
      <c r="S6" s="191"/>
      <c r="T6" s="192"/>
      <c r="U6" s="190"/>
      <c r="V6" s="191"/>
      <c r="W6" s="191"/>
      <c r="X6" s="191"/>
      <c r="Y6" s="191"/>
      <c r="Z6" s="191"/>
      <c r="AA6" s="191"/>
      <c r="AB6" s="191"/>
      <c r="AC6" s="191"/>
      <c r="AD6" s="191"/>
      <c r="AE6" s="191"/>
      <c r="AF6" s="191"/>
      <c r="AG6" s="191"/>
      <c r="AH6" s="191"/>
      <c r="AI6" s="191"/>
      <c r="AJ6" s="193"/>
    </row>
    <row r="7" spans="1:38" ht="22.2" customHeight="1">
      <c r="A7" s="14">
        <f t="shared" si="0"/>
        <v>6</v>
      </c>
      <c r="C7" s="165" t="s">
        <v>5</v>
      </c>
      <c r="D7" s="166"/>
      <c r="E7" s="190"/>
      <c r="F7" s="191"/>
      <c r="G7" s="191"/>
      <c r="H7" s="191"/>
      <c r="I7" s="191"/>
      <c r="J7" s="191"/>
      <c r="K7" s="191"/>
      <c r="L7" s="191"/>
      <c r="M7" s="191"/>
      <c r="N7" s="191"/>
      <c r="O7" s="191"/>
      <c r="P7" s="191"/>
      <c r="Q7" s="191"/>
      <c r="R7" s="191"/>
      <c r="S7" s="191"/>
      <c r="T7" s="192"/>
      <c r="U7" s="190"/>
      <c r="V7" s="191"/>
      <c r="W7" s="191"/>
      <c r="X7" s="191"/>
      <c r="Y7" s="191"/>
      <c r="Z7" s="191"/>
      <c r="AA7" s="191"/>
      <c r="AB7" s="191"/>
      <c r="AC7" s="191"/>
      <c r="AD7" s="191"/>
      <c r="AE7" s="191"/>
      <c r="AF7" s="191"/>
      <c r="AG7" s="191"/>
      <c r="AH7" s="191"/>
      <c r="AI7" s="191"/>
      <c r="AJ7" s="193"/>
      <c r="AL7" s="39"/>
    </row>
    <row r="8" spans="1:38" ht="15" customHeight="1">
      <c r="A8" s="14">
        <f t="shared" si="0"/>
        <v>7</v>
      </c>
      <c r="C8" s="167" t="s">
        <v>6</v>
      </c>
      <c r="D8" s="168"/>
      <c r="E8" s="197"/>
      <c r="F8" s="198"/>
      <c r="G8" s="198"/>
      <c r="H8" s="198"/>
      <c r="I8" s="198"/>
      <c r="J8" s="198"/>
      <c r="K8" s="198"/>
      <c r="L8" s="198"/>
      <c r="M8" s="198"/>
      <c r="N8" s="198"/>
      <c r="O8" s="198"/>
      <c r="P8" s="198"/>
      <c r="Q8" s="198"/>
      <c r="R8" s="198"/>
      <c r="S8" s="198"/>
      <c r="T8" s="199"/>
      <c r="U8" s="197"/>
      <c r="V8" s="198"/>
      <c r="W8" s="198"/>
      <c r="X8" s="198"/>
      <c r="Y8" s="198"/>
      <c r="Z8" s="198"/>
      <c r="AA8" s="198"/>
      <c r="AB8" s="198"/>
      <c r="AC8" s="198"/>
      <c r="AD8" s="198"/>
      <c r="AE8" s="198"/>
      <c r="AF8" s="198"/>
      <c r="AG8" s="198"/>
      <c r="AH8" s="198"/>
      <c r="AI8" s="198"/>
      <c r="AJ8" s="216"/>
    </row>
    <row r="9" spans="1:38" ht="30" customHeight="1">
      <c r="A9" s="14">
        <f t="shared" si="0"/>
        <v>8</v>
      </c>
      <c r="C9" s="169"/>
      <c r="D9" s="170"/>
      <c r="E9" s="194"/>
      <c r="F9" s="195"/>
      <c r="G9" s="195"/>
      <c r="H9" s="195"/>
      <c r="I9" s="195"/>
      <c r="J9" s="195"/>
      <c r="K9" s="195"/>
      <c r="L9" s="195"/>
      <c r="M9" s="195"/>
      <c r="N9" s="195"/>
      <c r="O9" s="195"/>
      <c r="P9" s="195"/>
      <c r="Q9" s="195"/>
      <c r="R9" s="195"/>
      <c r="S9" s="195"/>
      <c r="T9" s="196"/>
      <c r="U9" s="194"/>
      <c r="V9" s="195"/>
      <c r="W9" s="195"/>
      <c r="X9" s="195"/>
      <c r="Y9" s="195"/>
      <c r="Z9" s="195"/>
      <c r="AA9" s="195"/>
      <c r="AB9" s="195"/>
      <c r="AC9" s="195"/>
      <c r="AD9" s="195"/>
      <c r="AE9" s="195"/>
      <c r="AF9" s="195"/>
      <c r="AG9" s="195"/>
      <c r="AH9" s="195"/>
      <c r="AI9" s="195"/>
      <c r="AJ9" s="217"/>
    </row>
    <row r="10" spans="1:38" ht="15" customHeight="1">
      <c r="A10" s="14">
        <f t="shared" si="0"/>
        <v>9</v>
      </c>
      <c r="C10" s="171" t="s">
        <v>7</v>
      </c>
      <c r="D10" s="172"/>
      <c r="E10" s="66" t="s">
        <v>8</v>
      </c>
      <c r="F10" s="213"/>
      <c r="G10" s="214"/>
      <c r="H10" s="214"/>
      <c r="I10" s="214"/>
      <c r="J10" s="214"/>
      <c r="K10" s="214"/>
      <c r="L10" s="214"/>
      <c r="M10" s="214"/>
      <c r="N10" s="214"/>
      <c r="O10" s="214"/>
      <c r="P10" s="214"/>
      <c r="Q10" s="214"/>
      <c r="R10" s="214"/>
      <c r="S10" s="214"/>
      <c r="T10" s="215"/>
      <c r="U10" s="67" t="s">
        <v>8</v>
      </c>
      <c r="V10" s="213"/>
      <c r="W10" s="214"/>
      <c r="X10" s="214"/>
      <c r="Y10" s="214"/>
      <c r="Z10" s="214"/>
      <c r="AA10" s="214"/>
      <c r="AB10" s="214"/>
      <c r="AC10" s="214"/>
      <c r="AD10" s="214"/>
      <c r="AE10" s="214"/>
      <c r="AF10" s="214"/>
      <c r="AG10" s="214"/>
      <c r="AH10" s="214"/>
      <c r="AI10" s="214"/>
      <c r="AJ10" s="338"/>
    </row>
    <row r="11" spans="1:38" ht="15" customHeight="1">
      <c r="A11" s="14">
        <f t="shared" si="0"/>
        <v>10</v>
      </c>
      <c r="C11" s="173"/>
      <c r="D11" s="174"/>
      <c r="E11" s="200"/>
      <c r="F11" s="201"/>
      <c r="G11" s="201"/>
      <c r="H11" s="201"/>
      <c r="I11" s="201"/>
      <c r="J11" s="201"/>
      <c r="K11" s="201"/>
      <c r="L11" s="201"/>
      <c r="M11" s="201"/>
      <c r="N11" s="201"/>
      <c r="O11" s="201"/>
      <c r="P11" s="201"/>
      <c r="Q11" s="201"/>
      <c r="R11" s="201"/>
      <c r="S11" s="201"/>
      <c r="T11" s="202"/>
      <c r="U11" s="206"/>
      <c r="V11" s="207"/>
      <c r="W11" s="207"/>
      <c r="X11" s="207"/>
      <c r="Y11" s="207"/>
      <c r="Z11" s="207"/>
      <c r="AA11" s="207"/>
      <c r="AB11" s="207"/>
      <c r="AC11" s="207"/>
      <c r="AD11" s="207"/>
      <c r="AE11" s="207"/>
      <c r="AF11" s="207"/>
      <c r="AG11" s="207"/>
      <c r="AH11" s="207"/>
      <c r="AI11" s="207"/>
      <c r="AJ11" s="208"/>
    </row>
    <row r="12" spans="1:38" ht="22.2" customHeight="1">
      <c r="A12" s="14">
        <f t="shared" si="0"/>
        <v>11</v>
      </c>
      <c r="C12" s="175"/>
      <c r="D12" s="176"/>
      <c r="E12" s="203"/>
      <c r="F12" s="204"/>
      <c r="G12" s="204"/>
      <c r="H12" s="204"/>
      <c r="I12" s="204"/>
      <c r="J12" s="204"/>
      <c r="K12" s="204"/>
      <c r="L12" s="204"/>
      <c r="M12" s="204"/>
      <c r="N12" s="204"/>
      <c r="O12" s="204"/>
      <c r="P12" s="204"/>
      <c r="Q12" s="204"/>
      <c r="R12" s="204"/>
      <c r="S12" s="204"/>
      <c r="T12" s="205"/>
      <c r="U12" s="203"/>
      <c r="V12" s="204"/>
      <c r="W12" s="204"/>
      <c r="X12" s="204"/>
      <c r="Y12" s="204"/>
      <c r="Z12" s="204"/>
      <c r="AA12" s="204"/>
      <c r="AB12" s="204"/>
      <c r="AC12" s="204"/>
      <c r="AD12" s="204"/>
      <c r="AE12" s="204"/>
      <c r="AF12" s="204"/>
      <c r="AG12" s="204"/>
      <c r="AH12" s="204"/>
      <c r="AI12" s="204"/>
      <c r="AJ12" s="209"/>
    </row>
    <row r="13" spans="1:38" ht="22.2" customHeight="1">
      <c r="A13" s="14">
        <f t="shared" si="0"/>
        <v>12</v>
      </c>
      <c r="C13" s="163" t="s">
        <v>9</v>
      </c>
      <c r="D13" s="164"/>
      <c r="E13" s="210"/>
      <c r="F13" s="211"/>
      <c r="G13" s="211"/>
      <c r="H13" s="211"/>
      <c r="I13" s="211"/>
      <c r="J13" s="211"/>
      <c r="K13" s="211"/>
      <c r="L13" s="211"/>
      <c r="M13" s="211"/>
      <c r="N13" s="211"/>
      <c r="O13" s="211"/>
      <c r="P13" s="211"/>
      <c r="Q13" s="211"/>
      <c r="R13" s="211"/>
      <c r="S13" s="211"/>
      <c r="T13" s="212"/>
      <c r="U13" s="210"/>
      <c r="V13" s="353"/>
      <c r="W13" s="353"/>
      <c r="X13" s="353"/>
      <c r="Y13" s="353"/>
      <c r="Z13" s="353"/>
      <c r="AA13" s="353"/>
      <c r="AB13" s="353"/>
      <c r="AC13" s="353"/>
      <c r="AD13" s="353"/>
      <c r="AE13" s="353"/>
      <c r="AF13" s="353"/>
      <c r="AG13" s="353"/>
      <c r="AH13" s="353"/>
      <c r="AI13" s="353"/>
      <c r="AJ13" s="354"/>
      <c r="AL13" s="40"/>
    </row>
    <row r="14" spans="1:38" ht="22.2" customHeight="1">
      <c r="A14" s="14">
        <f t="shared" si="0"/>
        <v>13</v>
      </c>
      <c r="C14" s="295" t="s">
        <v>10</v>
      </c>
      <c r="D14" s="182"/>
      <c r="E14" s="190"/>
      <c r="F14" s="191"/>
      <c r="G14" s="191"/>
      <c r="H14" s="191"/>
      <c r="I14" s="191"/>
      <c r="J14" s="191"/>
      <c r="K14" s="191"/>
      <c r="L14" s="191"/>
      <c r="M14" s="191"/>
      <c r="N14" s="191"/>
      <c r="O14" s="191"/>
      <c r="P14" s="191"/>
      <c r="Q14" s="191"/>
      <c r="R14" s="191"/>
      <c r="S14" s="191"/>
      <c r="T14" s="192"/>
      <c r="U14" s="190"/>
      <c r="V14" s="191"/>
      <c r="W14" s="191"/>
      <c r="X14" s="191"/>
      <c r="Y14" s="191"/>
      <c r="Z14" s="191"/>
      <c r="AA14" s="191"/>
      <c r="AB14" s="191"/>
      <c r="AC14" s="191"/>
      <c r="AD14" s="191"/>
      <c r="AE14" s="191"/>
      <c r="AF14" s="191"/>
      <c r="AG14" s="191"/>
      <c r="AH14" s="191"/>
      <c r="AI14" s="191"/>
      <c r="AJ14" s="193"/>
      <c r="AL14" s="40"/>
    </row>
    <row r="15" spans="1:38" s="2" customFormat="1" ht="15" customHeight="1">
      <c r="A15" s="14">
        <f t="shared" si="0"/>
        <v>14</v>
      </c>
      <c r="B15" s="63"/>
      <c r="C15" s="171" t="s">
        <v>11</v>
      </c>
      <c r="D15" s="172"/>
      <c r="E15" s="253" t="s">
        <v>12</v>
      </c>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5"/>
      <c r="AK15" s="63"/>
      <c r="AL15" s="37"/>
    </row>
    <row r="16" spans="1:38" s="2" customFormat="1" ht="19.95" customHeight="1">
      <c r="A16" s="14">
        <f t="shared" si="0"/>
        <v>15</v>
      </c>
      <c r="B16" s="63"/>
      <c r="C16" s="173"/>
      <c r="D16" s="174"/>
      <c r="E16" s="68"/>
      <c r="F16" s="256" t="s">
        <v>13</v>
      </c>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7"/>
      <c r="AK16" s="63"/>
      <c r="AL16" s="37">
        <v>1</v>
      </c>
    </row>
    <row r="17" spans="1:38" s="2" customFormat="1" ht="19.95" customHeight="1">
      <c r="A17" s="14">
        <f t="shared" si="0"/>
        <v>16</v>
      </c>
      <c r="B17" s="63"/>
      <c r="C17" s="173"/>
      <c r="D17" s="174"/>
      <c r="E17" s="68"/>
      <c r="F17" s="256" t="s">
        <v>14</v>
      </c>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7"/>
      <c r="AK17" s="63"/>
      <c r="AL17" s="37"/>
    </row>
    <row r="18" spans="1:38" s="2" customFormat="1" ht="19.95" customHeight="1">
      <c r="A18" s="14">
        <f t="shared" si="0"/>
        <v>17</v>
      </c>
      <c r="B18" s="63"/>
      <c r="C18" s="173"/>
      <c r="D18" s="174"/>
      <c r="E18" s="68"/>
      <c r="F18" s="256" t="s">
        <v>15</v>
      </c>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7"/>
      <c r="AK18" s="63"/>
      <c r="AL18" s="37"/>
    </row>
    <row r="19" spans="1:38" s="2" customFormat="1" ht="19.95" customHeight="1" thickBot="1">
      <c r="A19" s="14">
        <f t="shared" si="0"/>
        <v>18</v>
      </c>
      <c r="B19" s="63"/>
      <c r="C19" s="293"/>
      <c r="D19" s="294"/>
      <c r="E19" s="69"/>
      <c r="F19" s="258" t="s">
        <v>16</v>
      </c>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9"/>
      <c r="AK19" s="63"/>
      <c r="AL19" s="37"/>
    </row>
    <row r="20" spans="1:38" s="2" customFormat="1" ht="13.5" customHeight="1" thickBot="1">
      <c r="A20" s="14">
        <f t="shared" si="0"/>
        <v>19</v>
      </c>
      <c r="B20" s="63"/>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63"/>
      <c r="AL20" s="37"/>
    </row>
    <row r="21" spans="1:38" s="2" customFormat="1" ht="18" customHeight="1">
      <c r="A21" s="14">
        <f t="shared" si="0"/>
        <v>20</v>
      </c>
      <c r="B21" s="63"/>
      <c r="C21" s="291" t="s">
        <v>17</v>
      </c>
      <c r="D21" s="292"/>
      <c r="E21" s="315" t="s">
        <v>165</v>
      </c>
      <c r="F21" s="316"/>
      <c r="G21" s="316"/>
      <c r="H21" s="316"/>
      <c r="I21" s="316"/>
      <c r="J21" s="316"/>
      <c r="K21" s="316"/>
      <c r="L21" s="316"/>
      <c r="M21" s="316"/>
      <c r="N21" s="316"/>
      <c r="O21" s="316"/>
      <c r="P21" s="316"/>
      <c r="Q21" s="316"/>
      <c r="R21" s="316"/>
      <c r="S21" s="316"/>
      <c r="T21" s="317"/>
      <c r="U21" s="329" t="s">
        <v>18</v>
      </c>
      <c r="V21" s="329"/>
      <c r="W21" s="329"/>
      <c r="X21" s="329"/>
      <c r="Y21" s="329"/>
      <c r="Z21" s="329"/>
      <c r="AA21" s="329"/>
      <c r="AB21" s="329"/>
      <c r="AC21" s="329"/>
      <c r="AD21" s="329"/>
      <c r="AE21" s="329"/>
      <c r="AF21" s="329"/>
      <c r="AG21" s="329"/>
      <c r="AH21" s="329"/>
      <c r="AI21" s="329"/>
      <c r="AJ21" s="330"/>
      <c r="AK21" s="63"/>
      <c r="AL21" s="37"/>
    </row>
    <row r="22" spans="1:38" s="2" customFormat="1" ht="19.95" customHeight="1" thickBot="1">
      <c r="A22" s="14">
        <f t="shared" si="0"/>
        <v>21</v>
      </c>
      <c r="B22" s="63"/>
      <c r="C22" s="293"/>
      <c r="D22" s="294"/>
      <c r="E22" s="318"/>
      <c r="F22" s="319"/>
      <c r="G22" s="319"/>
      <c r="H22" s="319"/>
      <c r="I22" s="319"/>
      <c r="J22" s="319"/>
      <c r="K22" s="319"/>
      <c r="L22" s="319"/>
      <c r="M22" s="319"/>
      <c r="N22" s="319"/>
      <c r="O22" s="319"/>
      <c r="P22" s="319"/>
      <c r="Q22" s="319"/>
      <c r="R22" s="319"/>
      <c r="S22" s="319"/>
      <c r="T22" s="320"/>
      <c r="U22" s="327"/>
      <c r="V22" s="327"/>
      <c r="W22" s="327"/>
      <c r="X22" s="327"/>
      <c r="Y22" s="327"/>
      <c r="Z22" s="327"/>
      <c r="AA22" s="327"/>
      <c r="AB22" s="327"/>
      <c r="AC22" s="327"/>
      <c r="AD22" s="327"/>
      <c r="AE22" s="327"/>
      <c r="AF22" s="327"/>
      <c r="AG22" s="327"/>
      <c r="AH22" s="327"/>
      <c r="AI22" s="327"/>
      <c r="AJ22" s="328"/>
      <c r="AK22" s="63"/>
      <c r="AL22" s="37"/>
    </row>
    <row r="23" spans="1:38" ht="30" customHeight="1">
      <c r="A23" s="14">
        <f t="shared" si="0"/>
        <v>22</v>
      </c>
      <c r="C23" s="298" t="s">
        <v>19</v>
      </c>
      <c r="D23" s="299"/>
      <c r="E23" s="303"/>
      <c r="F23" s="304"/>
      <c r="G23" s="304"/>
      <c r="H23" s="304"/>
      <c r="I23" s="304"/>
      <c r="J23" s="304"/>
      <c r="K23" s="304"/>
      <c r="L23" s="304"/>
      <c r="M23" s="304"/>
      <c r="N23" s="304"/>
      <c r="O23" s="304"/>
      <c r="P23" s="305"/>
      <c r="Q23" s="135" t="s">
        <v>20</v>
      </c>
      <c r="R23" s="136"/>
      <c r="S23" s="321"/>
      <c r="T23" s="321"/>
      <c r="U23" s="321"/>
      <c r="V23" s="321"/>
      <c r="W23" s="321"/>
      <c r="X23" s="321"/>
      <c r="Y23" s="321"/>
      <c r="Z23" s="321"/>
      <c r="AA23" s="321"/>
      <c r="AB23" s="321"/>
      <c r="AC23" s="321"/>
      <c r="AD23" s="321"/>
      <c r="AE23" s="321"/>
      <c r="AF23" s="321"/>
      <c r="AG23" s="321"/>
      <c r="AH23" s="321"/>
      <c r="AI23" s="321"/>
      <c r="AJ23" s="322"/>
    </row>
    <row r="24" spans="1:38" s="4" customFormat="1" ht="30" customHeight="1">
      <c r="A24" s="14">
        <f t="shared" si="0"/>
        <v>23</v>
      </c>
      <c r="B24" s="64"/>
      <c r="C24" s="300" t="s">
        <v>21</v>
      </c>
      <c r="D24" s="70" t="s">
        <v>22</v>
      </c>
      <c r="E24" s="309"/>
      <c r="F24" s="310"/>
      <c r="G24" s="310"/>
      <c r="H24" s="310"/>
      <c r="I24" s="310"/>
      <c r="J24" s="310"/>
      <c r="K24" s="310"/>
      <c r="L24" s="310"/>
      <c r="M24" s="310"/>
      <c r="N24" s="310"/>
      <c r="O24" s="310"/>
      <c r="P24" s="311"/>
      <c r="Q24" s="137"/>
      <c r="R24" s="138"/>
      <c r="S24" s="323"/>
      <c r="T24" s="323"/>
      <c r="U24" s="323"/>
      <c r="V24" s="323"/>
      <c r="W24" s="323"/>
      <c r="X24" s="323"/>
      <c r="Y24" s="323"/>
      <c r="Z24" s="323"/>
      <c r="AA24" s="323"/>
      <c r="AB24" s="323"/>
      <c r="AC24" s="323"/>
      <c r="AD24" s="323"/>
      <c r="AE24" s="323"/>
      <c r="AF24" s="323"/>
      <c r="AG24" s="323"/>
      <c r="AH24" s="323"/>
      <c r="AI24" s="323"/>
      <c r="AJ24" s="324"/>
      <c r="AK24" s="65"/>
      <c r="AL24" s="38"/>
    </row>
    <row r="25" spans="1:38" ht="30" customHeight="1">
      <c r="A25" s="14">
        <f t="shared" si="0"/>
        <v>24</v>
      </c>
      <c r="C25" s="300"/>
      <c r="D25" s="70" t="s">
        <v>23</v>
      </c>
      <c r="E25" s="309"/>
      <c r="F25" s="310"/>
      <c r="G25" s="310"/>
      <c r="H25" s="310"/>
      <c r="I25" s="310"/>
      <c r="J25" s="310"/>
      <c r="K25" s="310"/>
      <c r="L25" s="310"/>
      <c r="M25" s="310"/>
      <c r="N25" s="310"/>
      <c r="O25" s="310"/>
      <c r="P25" s="311"/>
      <c r="Q25" s="137"/>
      <c r="R25" s="138"/>
      <c r="S25" s="323"/>
      <c r="T25" s="323"/>
      <c r="U25" s="323"/>
      <c r="V25" s="323"/>
      <c r="W25" s="323"/>
      <c r="X25" s="323"/>
      <c r="Y25" s="323"/>
      <c r="Z25" s="323"/>
      <c r="AA25" s="323"/>
      <c r="AB25" s="323"/>
      <c r="AC25" s="323"/>
      <c r="AD25" s="323"/>
      <c r="AE25" s="323"/>
      <c r="AF25" s="323"/>
      <c r="AG25" s="323"/>
      <c r="AH25" s="323"/>
      <c r="AI25" s="323"/>
      <c r="AJ25" s="324"/>
    </row>
    <row r="26" spans="1:38" ht="30" customHeight="1">
      <c r="A26" s="14">
        <f t="shared" si="0"/>
        <v>25</v>
      </c>
      <c r="C26" s="296" t="s">
        <v>24</v>
      </c>
      <c r="D26" s="297"/>
      <c r="E26" s="309"/>
      <c r="F26" s="310"/>
      <c r="G26" s="310"/>
      <c r="H26" s="310"/>
      <c r="I26" s="310"/>
      <c r="J26" s="310"/>
      <c r="K26" s="310"/>
      <c r="L26" s="310"/>
      <c r="M26" s="310"/>
      <c r="N26" s="310"/>
      <c r="O26" s="310"/>
      <c r="P26" s="311"/>
      <c r="Q26" s="137"/>
      <c r="R26" s="138"/>
      <c r="S26" s="323"/>
      <c r="T26" s="323"/>
      <c r="U26" s="323"/>
      <c r="V26" s="323"/>
      <c r="W26" s="323"/>
      <c r="X26" s="323"/>
      <c r="Y26" s="323"/>
      <c r="Z26" s="323"/>
      <c r="AA26" s="323"/>
      <c r="AB26" s="323"/>
      <c r="AC26" s="323"/>
      <c r="AD26" s="323"/>
      <c r="AE26" s="323"/>
      <c r="AF26" s="323"/>
      <c r="AG26" s="323"/>
      <c r="AH26" s="323"/>
      <c r="AI26" s="323"/>
      <c r="AJ26" s="324"/>
    </row>
    <row r="27" spans="1:38" ht="30" customHeight="1">
      <c r="A27" s="14">
        <f t="shared" si="0"/>
        <v>26</v>
      </c>
      <c r="C27" s="296" t="s">
        <v>25</v>
      </c>
      <c r="D27" s="297"/>
      <c r="E27" s="309"/>
      <c r="F27" s="310"/>
      <c r="G27" s="310"/>
      <c r="H27" s="310"/>
      <c r="I27" s="310"/>
      <c r="J27" s="310"/>
      <c r="K27" s="310"/>
      <c r="L27" s="310"/>
      <c r="M27" s="310"/>
      <c r="N27" s="310"/>
      <c r="O27" s="310"/>
      <c r="P27" s="311"/>
      <c r="Q27" s="137"/>
      <c r="R27" s="138"/>
      <c r="S27" s="323"/>
      <c r="T27" s="323"/>
      <c r="U27" s="323"/>
      <c r="V27" s="323"/>
      <c r="W27" s="323"/>
      <c r="X27" s="323"/>
      <c r="Y27" s="323"/>
      <c r="Z27" s="323"/>
      <c r="AA27" s="323"/>
      <c r="AB27" s="323"/>
      <c r="AC27" s="323"/>
      <c r="AD27" s="323"/>
      <c r="AE27" s="323"/>
      <c r="AF27" s="323"/>
      <c r="AG27" s="323"/>
      <c r="AH27" s="323"/>
      <c r="AI27" s="323"/>
      <c r="AJ27" s="324"/>
    </row>
    <row r="28" spans="1:38" ht="30" customHeight="1">
      <c r="A28" s="14">
        <f t="shared" si="0"/>
        <v>27</v>
      </c>
      <c r="C28" s="296" t="s">
        <v>26</v>
      </c>
      <c r="D28" s="297"/>
      <c r="E28" s="312"/>
      <c r="F28" s="313"/>
      <c r="G28" s="313"/>
      <c r="H28" s="313"/>
      <c r="I28" s="313"/>
      <c r="J28" s="313"/>
      <c r="K28" s="313"/>
      <c r="L28" s="313"/>
      <c r="M28" s="313"/>
      <c r="N28" s="313"/>
      <c r="O28" s="313"/>
      <c r="P28" s="314"/>
      <c r="Q28" s="137"/>
      <c r="R28" s="138"/>
      <c r="S28" s="323"/>
      <c r="T28" s="323"/>
      <c r="U28" s="323"/>
      <c r="V28" s="323"/>
      <c r="W28" s="323"/>
      <c r="X28" s="323"/>
      <c r="Y28" s="323"/>
      <c r="Z28" s="323"/>
      <c r="AA28" s="323"/>
      <c r="AB28" s="323"/>
      <c r="AC28" s="323"/>
      <c r="AD28" s="323"/>
      <c r="AE28" s="323"/>
      <c r="AF28" s="323"/>
      <c r="AG28" s="323"/>
      <c r="AH28" s="323"/>
      <c r="AI28" s="323"/>
      <c r="AJ28" s="324"/>
    </row>
    <row r="29" spans="1:38" ht="30" customHeight="1" thickBot="1">
      <c r="A29" s="14">
        <f t="shared" si="0"/>
        <v>28</v>
      </c>
      <c r="C29" s="301" t="s">
        <v>27</v>
      </c>
      <c r="D29" s="302"/>
      <c r="E29" s="306"/>
      <c r="F29" s="307"/>
      <c r="G29" s="307"/>
      <c r="H29" s="307"/>
      <c r="I29" s="307"/>
      <c r="J29" s="307"/>
      <c r="K29" s="307"/>
      <c r="L29" s="307"/>
      <c r="M29" s="307"/>
      <c r="N29" s="307"/>
      <c r="O29" s="307"/>
      <c r="P29" s="308"/>
      <c r="Q29" s="139"/>
      <c r="R29" s="140"/>
      <c r="S29" s="325"/>
      <c r="T29" s="325"/>
      <c r="U29" s="325"/>
      <c r="V29" s="325"/>
      <c r="W29" s="325"/>
      <c r="X29" s="325"/>
      <c r="Y29" s="325"/>
      <c r="Z29" s="325"/>
      <c r="AA29" s="325"/>
      <c r="AB29" s="325"/>
      <c r="AC29" s="325"/>
      <c r="AD29" s="325"/>
      <c r="AE29" s="325"/>
      <c r="AF29" s="325"/>
      <c r="AG29" s="325"/>
      <c r="AH29" s="325"/>
      <c r="AI29" s="325"/>
      <c r="AJ29" s="326"/>
    </row>
    <row r="30" spans="1:38" s="2" customFormat="1" ht="42.75" customHeight="1">
      <c r="A30" s="14">
        <f t="shared" si="0"/>
        <v>29</v>
      </c>
      <c r="B30" s="63"/>
      <c r="C30" s="278" t="s">
        <v>28</v>
      </c>
      <c r="D30" s="279"/>
      <c r="E30" s="288" t="s">
        <v>29</v>
      </c>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90"/>
      <c r="AK30" s="63"/>
      <c r="AL30" s="37"/>
    </row>
    <row r="31" spans="1:38" s="2" customFormat="1" ht="19.5" customHeight="1">
      <c r="A31" s="14">
        <f t="shared" si="0"/>
        <v>30</v>
      </c>
      <c r="B31" s="63"/>
      <c r="C31" s="280"/>
      <c r="D31" s="281"/>
      <c r="E31" s="148" t="s">
        <v>30</v>
      </c>
      <c r="F31" s="148"/>
      <c r="G31" s="148"/>
      <c r="H31" s="148"/>
      <c r="I31" s="148"/>
      <c r="J31" s="148"/>
      <c r="K31" s="148"/>
      <c r="L31" s="148"/>
      <c r="M31" s="148" t="s">
        <v>31</v>
      </c>
      <c r="N31" s="148"/>
      <c r="O31" s="148"/>
      <c r="P31" s="148"/>
      <c r="Q31" s="148"/>
      <c r="R31" s="148"/>
      <c r="S31" s="148"/>
      <c r="T31" s="148"/>
      <c r="U31" s="148" t="s">
        <v>32</v>
      </c>
      <c r="V31" s="148"/>
      <c r="W31" s="148"/>
      <c r="X31" s="148"/>
      <c r="Y31" s="148"/>
      <c r="Z31" s="148"/>
      <c r="AA31" s="148"/>
      <c r="AB31" s="148"/>
      <c r="AC31" s="148" t="s">
        <v>33</v>
      </c>
      <c r="AD31" s="148"/>
      <c r="AE31" s="148"/>
      <c r="AF31" s="148"/>
      <c r="AG31" s="148"/>
      <c r="AH31" s="148"/>
      <c r="AI31" s="148"/>
      <c r="AJ31" s="149"/>
      <c r="AK31" s="63"/>
      <c r="AL31" s="37"/>
    </row>
    <row r="32" spans="1:38" s="2" customFormat="1" ht="21" customHeight="1" thickBot="1">
      <c r="A32" s="14">
        <f t="shared" si="0"/>
        <v>31</v>
      </c>
      <c r="B32" s="63"/>
      <c r="C32" s="282"/>
      <c r="D32" s="283"/>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1"/>
      <c r="AK32" s="63"/>
      <c r="AL32" s="37"/>
    </row>
    <row r="33" spans="1:38" s="2" customFormat="1" ht="15" customHeight="1">
      <c r="A33" s="14">
        <f t="shared" si="0"/>
        <v>32</v>
      </c>
      <c r="B33" s="63"/>
      <c r="C33" s="121" t="s">
        <v>70</v>
      </c>
      <c r="D33" s="122"/>
      <c r="E33" s="127" t="s">
        <v>210</v>
      </c>
      <c r="F33" s="127"/>
      <c r="G33" s="127"/>
      <c r="H33" s="127"/>
      <c r="I33" s="127"/>
      <c r="J33" s="127"/>
      <c r="K33" s="127"/>
      <c r="L33" s="127"/>
      <c r="M33" s="127"/>
      <c r="N33" s="127"/>
      <c r="O33" s="128"/>
      <c r="P33" s="128"/>
      <c r="Q33" s="128"/>
      <c r="R33" s="128"/>
      <c r="S33" s="128"/>
      <c r="T33" s="128"/>
      <c r="U33" s="128"/>
      <c r="V33" s="128"/>
      <c r="W33" s="128"/>
      <c r="X33" s="128"/>
      <c r="Y33" s="128"/>
      <c r="Z33" s="128"/>
      <c r="AA33" s="128"/>
      <c r="AB33" s="128"/>
      <c r="AC33" s="128"/>
      <c r="AD33" s="128"/>
      <c r="AE33" s="128"/>
      <c r="AF33" s="128"/>
      <c r="AG33" s="128"/>
      <c r="AH33" s="128"/>
      <c r="AI33" s="128"/>
      <c r="AJ33" s="129"/>
      <c r="AK33" s="63"/>
      <c r="AL33" s="37"/>
    </row>
    <row r="34" spans="1:38" s="2" customFormat="1" ht="15" customHeight="1">
      <c r="A34" s="14">
        <f t="shared" si="0"/>
        <v>33</v>
      </c>
      <c r="B34" s="63"/>
      <c r="C34" s="123"/>
      <c r="D34" s="124"/>
      <c r="E34" s="71" t="s">
        <v>140</v>
      </c>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3"/>
      <c r="AK34" s="63"/>
      <c r="AL34" s="37"/>
    </row>
    <row r="35" spans="1:38" s="2" customFormat="1" ht="27" customHeight="1" thickBot="1">
      <c r="A35" s="14">
        <f t="shared" si="0"/>
        <v>34</v>
      </c>
      <c r="B35" s="63"/>
      <c r="C35" s="125"/>
      <c r="D35" s="126"/>
      <c r="E35" s="74"/>
      <c r="F35" s="130" t="s">
        <v>137</v>
      </c>
      <c r="G35" s="130"/>
      <c r="H35" s="130"/>
      <c r="I35" s="130"/>
      <c r="J35" s="130"/>
      <c r="K35" s="130"/>
      <c r="L35" s="130"/>
      <c r="M35" s="130"/>
      <c r="N35" s="75"/>
      <c r="O35" s="130" t="s">
        <v>138</v>
      </c>
      <c r="P35" s="130"/>
      <c r="Q35" s="130"/>
      <c r="R35" s="130"/>
      <c r="S35" s="130"/>
      <c r="T35" s="130"/>
      <c r="U35" s="130"/>
      <c r="V35" s="130"/>
      <c r="W35" s="130"/>
      <c r="X35" s="130"/>
      <c r="Y35" s="75"/>
      <c r="Z35" s="130" t="s">
        <v>139</v>
      </c>
      <c r="AA35" s="130"/>
      <c r="AB35" s="130"/>
      <c r="AC35" s="130"/>
      <c r="AD35" s="130"/>
      <c r="AE35" s="130"/>
      <c r="AF35" s="130"/>
      <c r="AG35" s="130"/>
      <c r="AH35" s="130"/>
      <c r="AI35" s="130"/>
      <c r="AJ35" s="131"/>
      <c r="AK35" s="63"/>
      <c r="AL35" s="37">
        <v>1</v>
      </c>
    </row>
    <row r="36" spans="1:38" s="2" customFormat="1" ht="18" customHeight="1">
      <c r="A36" s="14">
        <f t="shared" si="0"/>
        <v>35</v>
      </c>
      <c r="B36" s="63"/>
      <c r="C36" s="144" t="s">
        <v>34</v>
      </c>
      <c r="D36" s="145"/>
      <c r="E36" s="101" t="s">
        <v>35</v>
      </c>
      <c r="F36" s="102"/>
      <c r="G36" s="102"/>
      <c r="H36" s="102"/>
      <c r="I36" s="102"/>
      <c r="J36" s="102"/>
      <c r="K36" s="102"/>
      <c r="L36" s="102"/>
      <c r="M36" s="102"/>
      <c r="N36" s="102"/>
      <c r="O36" s="102"/>
      <c r="P36" s="102"/>
      <c r="Q36" s="105" t="s">
        <v>36</v>
      </c>
      <c r="R36" s="106"/>
      <c r="S36" s="106"/>
      <c r="T36" s="106"/>
      <c r="U36" s="105" t="s">
        <v>37</v>
      </c>
      <c r="V36" s="106"/>
      <c r="W36" s="106"/>
      <c r="X36" s="106"/>
      <c r="Y36" s="105" t="s">
        <v>38</v>
      </c>
      <c r="Z36" s="106"/>
      <c r="AA36" s="106"/>
      <c r="AB36" s="106"/>
      <c r="AC36" s="105" t="s">
        <v>39</v>
      </c>
      <c r="AD36" s="106"/>
      <c r="AE36" s="106"/>
      <c r="AF36" s="106"/>
      <c r="AG36" s="105" t="s">
        <v>40</v>
      </c>
      <c r="AH36" s="106"/>
      <c r="AI36" s="106"/>
      <c r="AJ36" s="153"/>
      <c r="AK36" s="63"/>
      <c r="AL36" s="37"/>
    </row>
    <row r="37" spans="1:38" s="2" customFormat="1" ht="24" customHeight="1" thickBot="1">
      <c r="A37" s="14">
        <f t="shared" si="0"/>
        <v>36</v>
      </c>
      <c r="B37" s="63"/>
      <c r="C37" s="146"/>
      <c r="D37" s="147"/>
      <c r="E37" s="103"/>
      <c r="F37" s="104"/>
      <c r="G37" s="104"/>
      <c r="H37" s="104"/>
      <c r="I37" s="104"/>
      <c r="J37" s="104"/>
      <c r="K37" s="104"/>
      <c r="L37" s="104"/>
      <c r="M37" s="104"/>
      <c r="N37" s="104"/>
      <c r="O37" s="104"/>
      <c r="P37" s="104"/>
      <c r="Q37" s="107"/>
      <c r="R37" s="108"/>
      <c r="S37" s="108"/>
      <c r="T37" s="108"/>
      <c r="U37" s="107"/>
      <c r="V37" s="108"/>
      <c r="W37" s="108"/>
      <c r="X37" s="108"/>
      <c r="Y37" s="107"/>
      <c r="Z37" s="108"/>
      <c r="AA37" s="108"/>
      <c r="AB37" s="108"/>
      <c r="AC37" s="107"/>
      <c r="AD37" s="108"/>
      <c r="AE37" s="108"/>
      <c r="AF37" s="108"/>
      <c r="AG37" s="107"/>
      <c r="AH37" s="108"/>
      <c r="AI37" s="108"/>
      <c r="AJ37" s="132"/>
      <c r="AK37" s="63"/>
      <c r="AL37" s="37"/>
    </row>
    <row r="38" spans="1:38" s="2" customFormat="1" ht="19.5" customHeight="1">
      <c r="A38" s="14">
        <f t="shared" si="0"/>
        <v>37</v>
      </c>
      <c r="B38" s="63"/>
      <c r="C38" s="156" t="s">
        <v>41</v>
      </c>
      <c r="D38" s="117"/>
      <c r="E38" s="284"/>
      <c r="F38" s="285"/>
      <c r="G38" s="285"/>
      <c r="H38" s="285"/>
      <c r="I38" s="285"/>
      <c r="J38" s="285"/>
      <c r="K38" s="286"/>
      <c r="L38" s="115" t="s">
        <v>42</v>
      </c>
      <c r="M38" s="116"/>
      <c r="N38" s="116"/>
      <c r="O38" s="116"/>
      <c r="P38" s="117"/>
      <c r="Q38" s="109"/>
      <c r="R38" s="110"/>
      <c r="S38" s="110"/>
      <c r="T38" s="111"/>
      <c r="U38" s="272" t="s">
        <v>43</v>
      </c>
      <c r="V38" s="272"/>
      <c r="W38" s="272"/>
      <c r="X38" s="272"/>
      <c r="Y38" s="272"/>
      <c r="Z38" s="272"/>
      <c r="AA38" s="272"/>
      <c r="AB38" s="272"/>
      <c r="AC38" s="272"/>
      <c r="AD38" s="272"/>
      <c r="AE38" s="272"/>
      <c r="AF38" s="272"/>
      <c r="AG38" s="272"/>
      <c r="AH38" s="272"/>
      <c r="AI38" s="272"/>
      <c r="AJ38" s="273"/>
      <c r="AK38" s="63"/>
      <c r="AL38" s="37"/>
    </row>
    <row r="39" spans="1:38" s="2" customFormat="1" ht="19.5" customHeight="1" thickBot="1">
      <c r="A39" s="14">
        <f t="shared" si="0"/>
        <v>38</v>
      </c>
      <c r="B39" s="63"/>
      <c r="C39" s="157"/>
      <c r="D39" s="120"/>
      <c r="E39" s="107"/>
      <c r="F39" s="108"/>
      <c r="G39" s="108"/>
      <c r="H39" s="108"/>
      <c r="I39" s="108"/>
      <c r="J39" s="108"/>
      <c r="K39" s="287"/>
      <c r="L39" s="118"/>
      <c r="M39" s="119"/>
      <c r="N39" s="119"/>
      <c r="O39" s="119"/>
      <c r="P39" s="120"/>
      <c r="Q39" s="112"/>
      <c r="R39" s="113"/>
      <c r="S39" s="113"/>
      <c r="T39" s="114"/>
      <c r="U39" s="274"/>
      <c r="V39" s="274"/>
      <c r="W39" s="274"/>
      <c r="X39" s="274"/>
      <c r="Y39" s="274"/>
      <c r="Z39" s="274"/>
      <c r="AA39" s="274"/>
      <c r="AB39" s="274"/>
      <c r="AC39" s="274"/>
      <c r="AD39" s="274"/>
      <c r="AE39" s="274"/>
      <c r="AF39" s="274"/>
      <c r="AG39" s="274"/>
      <c r="AH39" s="274"/>
      <c r="AI39" s="274"/>
      <c r="AJ39" s="275"/>
      <c r="AK39" s="63"/>
      <c r="AL39" s="37"/>
    </row>
    <row r="40" spans="1:38" s="2" customFormat="1" ht="33" customHeight="1">
      <c r="A40" s="14">
        <f t="shared" si="0"/>
        <v>39</v>
      </c>
      <c r="B40" s="63"/>
      <c r="C40" s="276" t="s">
        <v>44</v>
      </c>
      <c r="D40" s="277"/>
      <c r="E40" s="277" t="s">
        <v>45</v>
      </c>
      <c r="F40" s="277"/>
      <c r="G40" s="277"/>
      <c r="H40" s="277"/>
      <c r="I40" s="234"/>
      <c r="J40" s="234"/>
      <c r="K40" s="76" t="s">
        <v>46</v>
      </c>
      <c r="L40" s="236" t="s">
        <v>47</v>
      </c>
      <c r="M40" s="237"/>
      <c r="N40" s="237"/>
      <c r="O40" s="237"/>
      <c r="P40" s="237"/>
      <c r="Q40" s="237"/>
      <c r="R40" s="237"/>
      <c r="S40" s="240">
        <f>I40</f>
        <v>0</v>
      </c>
      <c r="T40" s="228"/>
      <c r="U40" s="77" t="s">
        <v>48</v>
      </c>
      <c r="V40" s="77"/>
      <c r="W40" s="228">
        <f>IF(AL35=2,2,1)</f>
        <v>1</v>
      </c>
      <c r="X40" s="228"/>
      <c r="Y40" s="7" t="s">
        <v>49</v>
      </c>
      <c r="Z40" s="78" t="s">
        <v>50</v>
      </c>
      <c r="AA40" s="227" t="s">
        <v>51</v>
      </c>
      <c r="AB40" s="227"/>
      <c r="AC40" s="228">
        <v>2</v>
      </c>
      <c r="AD40" s="228"/>
      <c r="AE40" s="77" t="s">
        <v>52</v>
      </c>
      <c r="AF40" s="79" t="s">
        <v>53</v>
      </c>
      <c r="AG40" s="229">
        <f>S40*W40+AC40</f>
        <v>2</v>
      </c>
      <c r="AH40" s="229"/>
      <c r="AI40" s="229"/>
      <c r="AJ40" s="80" t="s">
        <v>52</v>
      </c>
      <c r="AK40" s="63"/>
      <c r="AL40" s="46"/>
    </row>
    <row r="41" spans="1:38" s="2" customFormat="1" ht="33" customHeight="1" thickBot="1">
      <c r="A41" s="14">
        <f t="shared" si="0"/>
        <v>40</v>
      </c>
      <c r="B41" s="63"/>
      <c r="C41" s="232" t="s">
        <v>54</v>
      </c>
      <c r="D41" s="233"/>
      <c r="E41" s="233" t="s">
        <v>45</v>
      </c>
      <c r="F41" s="233"/>
      <c r="G41" s="233"/>
      <c r="H41" s="233"/>
      <c r="I41" s="235"/>
      <c r="J41" s="235"/>
      <c r="K41" s="81" t="s">
        <v>55</v>
      </c>
      <c r="L41" s="238" t="s">
        <v>47</v>
      </c>
      <c r="M41" s="239"/>
      <c r="N41" s="239"/>
      <c r="O41" s="239"/>
      <c r="P41" s="239"/>
      <c r="Q41" s="239"/>
      <c r="R41" s="239"/>
      <c r="S41" s="154">
        <f>I41</f>
        <v>0</v>
      </c>
      <c r="T41" s="155"/>
      <c r="U41" s="82" t="s">
        <v>48</v>
      </c>
      <c r="V41" s="83"/>
      <c r="W41" s="152">
        <f>IF(AL35=2,2,1)</f>
        <v>1</v>
      </c>
      <c r="X41" s="152"/>
      <c r="Y41" s="8" t="s">
        <v>49</v>
      </c>
      <c r="Z41" s="84" t="s">
        <v>50</v>
      </c>
      <c r="AA41" s="230" t="s">
        <v>56</v>
      </c>
      <c r="AB41" s="230"/>
      <c r="AC41" s="152">
        <f>ROUNDUP(I41*0.1,0)</f>
        <v>0</v>
      </c>
      <c r="AD41" s="152"/>
      <c r="AE41" s="83" t="s">
        <v>52</v>
      </c>
      <c r="AF41" s="85" t="s">
        <v>53</v>
      </c>
      <c r="AG41" s="231">
        <f>S41*W41+AC41</f>
        <v>0</v>
      </c>
      <c r="AH41" s="231"/>
      <c r="AI41" s="231"/>
      <c r="AJ41" s="86" t="s">
        <v>52</v>
      </c>
      <c r="AK41" s="63"/>
      <c r="AL41" s="46"/>
    </row>
    <row r="42" spans="1:38" s="2" customFormat="1" ht="9.75" customHeight="1" thickBot="1">
      <c r="A42" s="14">
        <f t="shared" si="0"/>
        <v>41</v>
      </c>
      <c r="B42" s="63"/>
      <c r="C42" s="87"/>
      <c r="D42" s="88"/>
      <c r="E42" s="89"/>
      <c r="F42" s="87"/>
      <c r="G42" s="87"/>
      <c r="H42" s="87"/>
      <c r="I42" s="9"/>
      <c r="J42" s="9"/>
      <c r="K42" s="90"/>
      <c r="L42" s="9"/>
      <c r="M42" s="9"/>
      <c r="N42" s="9"/>
      <c r="O42" s="9"/>
      <c r="P42" s="9"/>
      <c r="Q42" s="9"/>
      <c r="R42" s="9"/>
      <c r="S42" s="9"/>
      <c r="T42" s="9"/>
      <c r="U42" s="90"/>
      <c r="V42" s="90"/>
      <c r="W42" s="9"/>
      <c r="X42" s="9"/>
      <c r="Y42" s="10"/>
      <c r="Z42" s="91"/>
      <c r="AA42" s="92"/>
      <c r="AB42" s="92"/>
      <c r="AC42" s="9"/>
      <c r="AD42" s="9"/>
      <c r="AE42" s="90"/>
      <c r="AF42" s="93"/>
      <c r="AG42" s="87"/>
      <c r="AH42" s="87"/>
      <c r="AI42" s="87"/>
      <c r="AJ42" s="90"/>
      <c r="AK42" s="63"/>
      <c r="AL42" s="46"/>
    </row>
    <row r="43" spans="1:38" ht="15" customHeight="1">
      <c r="A43" s="14">
        <f t="shared" si="0"/>
        <v>42</v>
      </c>
      <c r="C43" s="183" t="s">
        <v>129</v>
      </c>
      <c r="D43" s="184"/>
      <c r="E43" s="247" t="s">
        <v>220</v>
      </c>
      <c r="F43" s="248"/>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9"/>
      <c r="AK43" s="60"/>
    </row>
    <row r="44" spans="1:38" ht="19.95" customHeight="1">
      <c r="A44" s="14">
        <f t="shared" si="0"/>
        <v>43</v>
      </c>
      <c r="C44" s="185"/>
      <c r="D44" s="186"/>
      <c r="E44" s="263"/>
      <c r="F44" s="264"/>
      <c r="G44" s="264"/>
      <c r="H44" s="264"/>
      <c r="I44" s="264"/>
      <c r="J44" s="264"/>
      <c r="K44" s="265"/>
      <c r="L44" s="266" t="s">
        <v>229</v>
      </c>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8"/>
      <c r="AL44" s="37">
        <f>E44</f>
        <v>0</v>
      </c>
    </row>
    <row r="45" spans="1:38" ht="19.95" customHeight="1">
      <c r="A45" s="14">
        <f t="shared" si="0"/>
        <v>44</v>
      </c>
      <c r="C45" s="245" t="s">
        <v>130</v>
      </c>
      <c r="D45" s="168"/>
      <c r="E45" s="260" t="s">
        <v>252</v>
      </c>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2"/>
    </row>
    <row r="46" spans="1:38" ht="19.95" customHeight="1">
      <c r="A46" s="14">
        <f t="shared" si="0"/>
        <v>45</v>
      </c>
      <c r="C46" s="169"/>
      <c r="D46" s="170"/>
      <c r="E46" s="263"/>
      <c r="F46" s="264"/>
      <c r="G46" s="264"/>
      <c r="H46" s="264"/>
      <c r="I46" s="264"/>
      <c r="J46" s="264"/>
      <c r="K46" s="265"/>
      <c r="L46" s="269" t="s">
        <v>230</v>
      </c>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1"/>
      <c r="AL46" s="37">
        <f>E46</f>
        <v>0</v>
      </c>
    </row>
    <row r="47" spans="1:38" ht="15" customHeight="1">
      <c r="A47" s="14">
        <f t="shared" si="0"/>
        <v>46</v>
      </c>
      <c r="C47" s="339" t="s">
        <v>57</v>
      </c>
      <c r="D47" s="342" t="s">
        <v>58</v>
      </c>
      <c r="E47" s="344" t="s">
        <v>59</v>
      </c>
      <c r="F47" s="344"/>
      <c r="G47" s="344"/>
      <c r="H47" s="344"/>
      <c r="I47" s="344"/>
      <c r="J47" s="344"/>
      <c r="K47" s="344"/>
      <c r="L47" s="344"/>
      <c r="M47" s="344"/>
      <c r="N47" s="344"/>
      <c r="O47" s="345"/>
      <c r="P47" s="345"/>
      <c r="Q47" s="345"/>
      <c r="R47" s="345"/>
      <c r="S47" s="345"/>
      <c r="T47" s="345"/>
      <c r="U47" s="345"/>
      <c r="V47" s="345"/>
      <c r="W47" s="345"/>
      <c r="X47" s="345"/>
      <c r="Y47" s="345"/>
      <c r="Z47" s="345"/>
      <c r="AA47" s="345"/>
      <c r="AB47" s="345"/>
      <c r="AC47" s="345"/>
      <c r="AD47" s="345"/>
      <c r="AE47" s="345"/>
      <c r="AF47" s="345"/>
      <c r="AG47" s="345"/>
      <c r="AH47" s="345"/>
      <c r="AI47" s="345"/>
      <c r="AJ47" s="346"/>
      <c r="AL47" s="46"/>
    </row>
    <row r="48" spans="1:38" ht="60" customHeight="1" thickBot="1">
      <c r="A48" s="14">
        <f t="shared" si="0"/>
        <v>47</v>
      </c>
      <c r="C48" s="340"/>
      <c r="D48" s="343"/>
      <c r="E48" s="224"/>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6"/>
      <c r="AL48" s="46"/>
    </row>
    <row r="49" spans="1:38" s="2" customFormat="1" ht="15" customHeight="1">
      <c r="A49" s="14">
        <f t="shared" si="0"/>
        <v>48</v>
      </c>
      <c r="B49" s="63"/>
      <c r="C49" s="340"/>
      <c r="D49" s="347" t="s">
        <v>60</v>
      </c>
      <c r="E49" s="251" t="s">
        <v>61</v>
      </c>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9"/>
      <c r="AK49" s="63"/>
      <c r="AL49" s="37"/>
    </row>
    <row r="50" spans="1:38" s="2" customFormat="1" ht="60" customHeight="1" thickBot="1">
      <c r="A50" s="14">
        <f t="shared" si="0"/>
        <v>49</v>
      </c>
      <c r="B50" s="63"/>
      <c r="C50" s="341"/>
      <c r="D50" s="343"/>
      <c r="E50" s="224"/>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6"/>
      <c r="AK50" s="63"/>
      <c r="AL50" s="37"/>
    </row>
    <row r="51" spans="1:38" s="2" customFormat="1" ht="15" customHeight="1">
      <c r="A51" s="14">
        <f t="shared" si="0"/>
        <v>50</v>
      </c>
      <c r="B51" s="63"/>
      <c r="C51" s="245" t="s">
        <v>113</v>
      </c>
      <c r="D51" s="168"/>
      <c r="E51" s="250" t="s">
        <v>62</v>
      </c>
      <c r="F51" s="250"/>
      <c r="G51" s="250"/>
      <c r="H51" s="250"/>
      <c r="I51" s="250"/>
      <c r="J51" s="250"/>
      <c r="K51" s="250"/>
      <c r="L51" s="250"/>
      <c r="M51" s="250"/>
      <c r="N51" s="250"/>
      <c r="O51" s="251"/>
      <c r="P51" s="251"/>
      <c r="Q51" s="251"/>
      <c r="R51" s="251"/>
      <c r="S51" s="251"/>
      <c r="T51" s="251"/>
      <c r="U51" s="251"/>
      <c r="V51" s="251"/>
      <c r="W51" s="251"/>
      <c r="X51" s="251"/>
      <c r="Y51" s="251"/>
      <c r="Z51" s="251"/>
      <c r="AA51" s="251"/>
      <c r="AB51" s="251"/>
      <c r="AC51" s="251"/>
      <c r="AD51" s="251"/>
      <c r="AE51" s="251"/>
      <c r="AF51" s="251"/>
      <c r="AG51" s="251"/>
      <c r="AH51" s="251"/>
      <c r="AI51" s="251"/>
      <c r="AJ51" s="252"/>
      <c r="AK51" s="63"/>
      <c r="AL51" s="37"/>
    </row>
    <row r="52" spans="1:38" s="2" customFormat="1" ht="60" customHeight="1" thickBot="1">
      <c r="A52" s="14">
        <f t="shared" si="0"/>
        <v>51</v>
      </c>
      <c r="B52" s="63"/>
      <c r="C52" s="157"/>
      <c r="D52" s="120"/>
      <c r="E52" s="224"/>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6"/>
      <c r="AK52" s="63"/>
      <c r="AL52" s="37"/>
    </row>
    <row r="53" spans="1:38" s="2" customFormat="1" ht="15" customHeight="1">
      <c r="A53" s="14">
        <f t="shared" si="0"/>
        <v>52</v>
      </c>
      <c r="B53" s="63"/>
      <c r="C53" s="158" t="s">
        <v>114</v>
      </c>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63"/>
      <c r="AL53" s="37"/>
    </row>
    <row r="54" spans="1:38" s="2" customFormat="1" ht="15" customHeight="1" thickBot="1">
      <c r="A54" s="14">
        <f t="shared" si="0"/>
        <v>53</v>
      </c>
      <c r="B54" s="63"/>
      <c r="C54" s="246" t="s">
        <v>302</v>
      </c>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63"/>
      <c r="AL54" s="37"/>
    </row>
    <row r="55" spans="1:38" s="2" customFormat="1" ht="30" customHeight="1">
      <c r="A55" s="14">
        <f t="shared" si="0"/>
        <v>54</v>
      </c>
      <c r="B55" s="63"/>
      <c r="C55" s="300" t="s">
        <v>117</v>
      </c>
      <c r="D55" s="297"/>
      <c r="E55" s="333"/>
      <c r="F55" s="334"/>
      <c r="G55" s="334"/>
      <c r="H55" s="334"/>
      <c r="I55" s="334"/>
      <c r="J55" s="334"/>
      <c r="K55" s="334"/>
      <c r="L55" s="334"/>
      <c r="M55" s="334"/>
      <c r="N55" s="334"/>
      <c r="O55" s="334"/>
      <c r="P55" s="334"/>
      <c r="Q55" s="334"/>
      <c r="R55" s="334"/>
      <c r="S55" s="334"/>
      <c r="T55" s="334"/>
      <c r="U55" s="334"/>
      <c r="V55" s="334"/>
      <c r="W55" s="331" t="s">
        <v>219</v>
      </c>
      <c r="X55" s="331"/>
      <c r="Y55" s="331"/>
      <c r="Z55" s="331"/>
      <c r="AA55" s="331"/>
      <c r="AB55" s="331"/>
      <c r="AC55" s="331"/>
      <c r="AD55" s="331"/>
      <c r="AE55" s="331"/>
      <c r="AF55" s="331"/>
      <c r="AG55" s="331"/>
      <c r="AH55" s="331"/>
      <c r="AI55" s="331"/>
      <c r="AJ55" s="332"/>
      <c r="AK55" s="63"/>
      <c r="AL55" s="46"/>
    </row>
    <row r="56" spans="1:38" s="2" customFormat="1" ht="15" customHeight="1">
      <c r="A56" s="14">
        <f t="shared" si="0"/>
        <v>55</v>
      </c>
      <c r="B56" s="63"/>
      <c r="C56" s="167" t="s">
        <v>63</v>
      </c>
      <c r="D56" s="168"/>
      <c r="E56" s="253" t="s">
        <v>64</v>
      </c>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5"/>
      <c r="AK56" s="63"/>
      <c r="AL56" s="37"/>
    </row>
    <row r="57" spans="1:38" s="2" customFormat="1" ht="19.95" customHeight="1">
      <c r="A57" s="14">
        <f t="shared" si="0"/>
        <v>56</v>
      </c>
      <c r="B57" s="63"/>
      <c r="C57" s="351"/>
      <c r="D57" s="352"/>
      <c r="E57" s="94"/>
      <c r="F57" s="256" t="s">
        <v>65</v>
      </c>
      <c r="G57" s="256"/>
      <c r="H57" s="256"/>
      <c r="I57" s="256"/>
      <c r="J57" s="256"/>
      <c r="K57" s="256"/>
      <c r="L57" s="256"/>
      <c r="M57" s="256"/>
      <c r="N57" s="68"/>
      <c r="O57" s="256" t="s">
        <v>66</v>
      </c>
      <c r="P57" s="256"/>
      <c r="Q57" s="256"/>
      <c r="R57" s="256"/>
      <c r="S57" s="256"/>
      <c r="T57" s="256"/>
      <c r="U57" s="256"/>
      <c r="V57" s="256"/>
      <c r="W57" s="256"/>
      <c r="X57" s="256"/>
      <c r="Y57" s="68"/>
      <c r="Z57" s="256" t="s">
        <v>198</v>
      </c>
      <c r="AA57" s="256"/>
      <c r="AB57" s="256"/>
      <c r="AC57" s="256"/>
      <c r="AD57" s="256"/>
      <c r="AE57" s="256"/>
      <c r="AF57" s="256"/>
      <c r="AG57" s="256"/>
      <c r="AH57" s="256"/>
      <c r="AI57" s="256"/>
      <c r="AJ57" s="257"/>
      <c r="AK57" s="63"/>
      <c r="AL57" s="37">
        <v>6</v>
      </c>
    </row>
    <row r="58" spans="1:38" s="2" customFormat="1" ht="19.95" customHeight="1" thickBot="1">
      <c r="A58" s="14">
        <f t="shared" si="0"/>
        <v>57</v>
      </c>
      <c r="B58" s="63"/>
      <c r="C58" s="157"/>
      <c r="D58" s="120"/>
      <c r="E58" s="95"/>
      <c r="F58" s="258" t="s">
        <v>67</v>
      </c>
      <c r="G58" s="258"/>
      <c r="H58" s="258"/>
      <c r="I58" s="258"/>
      <c r="J58" s="258"/>
      <c r="K58" s="258"/>
      <c r="L58" s="258"/>
      <c r="M58" s="258"/>
      <c r="N58" s="69"/>
      <c r="O58" s="258" t="s">
        <v>68</v>
      </c>
      <c r="P58" s="258"/>
      <c r="Q58" s="258"/>
      <c r="R58" s="258"/>
      <c r="S58" s="258"/>
      <c r="T58" s="258"/>
      <c r="U58" s="258"/>
      <c r="V58" s="258"/>
      <c r="W58" s="258"/>
      <c r="X58" s="258"/>
      <c r="Y58" s="69"/>
      <c r="Z58" s="258" t="s">
        <v>199</v>
      </c>
      <c r="AA58" s="258"/>
      <c r="AB58" s="258"/>
      <c r="AC58" s="258"/>
      <c r="AD58" s="258"/>
      <c r="AE58" s="258"/>
      <c r="AF58" s="258"/>
      <c r="AG58" s="258"/>
      <c r="AH58" s="258"/>
      <c r="AI58" s="258"/>
      <c r="AJ58" s="259"/>
      <c r="AK58" s="63"/>
      <c r="AL58" s="37"/>
    </row>
    <row r="59" spans="1:38" s="2" customFormat="1" ht="15" customHeight="1" thickBot="1">
      <c r="A59" s="14">
        <f t="shared" si="0"/>
        <v>58</v>
      </c>
      <c r="B59" s="63"/>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63"/>
      <c r="AL59" s="37"/>
    </row>
    <row r="60" spans="1:38" s="2" customFormat="1" ht="15" customHeight="1">
      <c r="A60" s="14">
        <f t="shared" si="0"/>
        <v>59</v>
      </c>
      <c r="B60" s="63"/>
      <c r="C60" s="183" t="s">
        <v>69</v>
      </c>
      <c r="D60" s="184"/>
      <c r="E60" s="221" t="s">
        <v>112</v>
      </c>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3"/>
      <c r="AK60" s="63"/>
      <c r="AL60" s="37"/>
    </row>
    <row r="61" spans="1:38" s="2" customFormat="1" ht="60" customHeight="1" thickBot="1">
      <c r="A61" s="14">
        <f t="shared" si="0"/>
        <v>60</v>
      </c>
      <c r="B61" s="63"/>
      <c r="C61" s="219"/>
      <c r="D61" s="220"/>
      <c r="E61" s="224"/>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6"/>
      <c r="AK61" s="63"/>
      <c r="AL61" s="37"/>
    </row>
    <row r="62" spans="1:38" s="2" customFormat="1" ht="15" customHeight="1">
      <c r="A62" s="14">
        <f t="shared" si="0"/>
        <v>61</v>
      </c>
      <c r="B62" s="63"/>
      <c r="C62" s="183" t="s">
        <v>109</v>
      </c>
      <c r="D62" s="184"/>
      <c r="E62" s="335"/>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7"/>
      <c r="AK62" s="63"/>
      <c r="AL62" s="37"/>
    </row>
    <row r="63" spans="1:38" s="2" customFormat="1" ht="60" customHeight="1" thickBot="1">
      <c r="A63" s="14">
        <f t="shared" si="0"/>
        <v>62</v>
      </c>
      <c r="B63" s="63"/>
      <c r="C63" s="219"/>
      <c r="D63" s="220"/>
      <c r="E63" s="224"/>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6"/>
      <c r="AK63" s="63"/>
      <c r="AL63" s="46"/>
    </row>
    <row r="64" spans="1:38" s="2" customFormat="1" ht="12.75" customHeight="1" thickBot="1">
      <c r="A64" s="14">
        <f t="shared" si="0"/>
        <v>63</v>
      </c>
      <c r="B64" s="63"/>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63"/>
      <c r="AL64" s="37"/>
    </row>
    <row r="65" spans="1:38" s="2" customFormat="1" ht="38.25" customHeight="1">
      <c r="A65" s="14">
        <f t="shared" si="0"/>
        <v>64</v>
      </c>
      <c r="B65" s="63"/>
      <c r="C65" s="121" t="s">
        <v>116</v>
      </c>
      <c r="D65" s="122"/>
      <c r="E65" s="241" t="s">
        <v>200</v>
      </c>
      <c r="F65" s="127"/>
      <c r="G65" s="127"/>
      <c r="H65" s="127"/>
      <c r="I65" s="127"/>
      <c r="J65" s="127"/>
      <c r="K65" s="127"/>
      <c r="L65" s="127"/>
      <c r="M65" s="127"/>
      <c r="N65" s="127"/>
      <c r="O65" s="128"/>
      <c r="P65" s="128"/>
      <c r="Q65" s="128"/>
      <c r="R65" s="128"/>
      <c r="S65" s="128"/>
      <c r="T65" s="128"/>
      <c r="U65" s="128"/>
      <c r="V65" s="128"/>
      <c r="W65" s="128"/>
      <c r="X65" s="128"/>
      <c r="Y65" s="128"/>
      <c r="Z65" s="128"/>
      <c r="AA65" s="128"/>
      <c r="AB65" s="128"/>
      <c r="AC65" s="128"/>
      <c r="AD65" s="128"/>
      <c r="AE65" s="128"/>
      <c r="AF65" s="128"/>
      <c r="AG65" s="128"/>
      <c r="AH65" s="128"/>
      <c r="AI65" s="128"/>
      <c r="AJ65" s="129"/>
      <c r="AK65" s="63"/>
      <c r="AL65" s="37"/>
    </row>
    <row r="66" spans="1:38" s="2" customFormat="1" ht="27" customHeight="1" thickBot="1">
      <c r="A66" s="14">
        <f t="shared" si="0"/>
        <v>65</v>
      </c>
      <c r="B66" s="63"/>
      <c r="C66" s="125"/>
      <c r="D66" s="126"/>
      <c r="E66" s="96"/>
      <c r="F66" s="242"/>
      <c r="G66" s="242"/>
      <c r="H66" s="242"/>
      <c r="I66" s="242"/>
      <c r="J66" s="242"/>
      <c r="K66" s="242"/>
      <c r="L66" s="242"/>
      <c r="M66" s="242"/>
      <c r="N66" s="97"/>
      <c r="O66" s="243"/>
      <c r="P66" s="243"/>
      <c r="Q66" s="243"/>
      <c r="R66" s="243"/>
      <c r="S66" s="243"/>
      <c r="T66" s="243"/>
      <c r="U66" s="243"/>
      <c r="V66" s="243"/>
      <c r="W66" s="243"/>
      <c r="X66" s="243"/>
      <c r="Y66" s="97"/>
      <c r="Z66" s="243"/>
      <c r="AA66" s="243"/>
      <c r="AB66" s="243"/>
      <c r="AC66" s="243"/>
      <c r="AD66" s="243"/>
      <c r="AE66" s="243"/>
      <c r="AF66" s="243"/>
      <c r="AG66" s="243"/>
      <c r="AH66" s="243"/>
      <c r="AI66" s="243"/>
      <c r="AJ66" s="244"/>
      <c r="AK66" s="63"/>
      <c r="AL66" s="37" t="b">
        <v>0</v>
      </c>
    </row>
    <row r="67" spans="1:38" s="12" customFormat="1" ht="40.5" customHeight="1">
      <c r="A67" s="14">
        <f t="shared" si="0"/>
        <v>66</v>
      </c>
      <c r="B67" s="98"/>
      <c r="C67" s="141" t="s">
        <v>71</v>
      </c>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98"/>
      <c r="AL67" s="41"/>
    </row>
    <row r="68" spans="1:38" s="12" customFormat="1" ht="18" customHeight="1">
      <c r="A68" s="14">
        <f t="shared" si="0"/>
        <v>67</v>
      </c>
      <c r="B68" s="98"/>
      <c r="C68" s="142" t="s">
        <v>72</v>
      </c>
      <c r="D68" s="142"/>
      <c r="E68" s="141" t="s">
        <v>73</v>
      </c>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98"/>
      <c r="AL68" s="41"/>
    </row>
    <row r="69" spans="1:38" s="12" customFormat="1" ht="18" customHeight="1">
      <c r="A69" s="14">
        <f t="shared" si="0"/>
        <v>68</v>
      </c>
      <c r="B69" s="98"/>
      <c r="C69" s="143" t="s">
        <v>74</v>
      </c>
      <c r="D69" s="143"/>
      <c r="E69" s="218" t="s">
        <v>75</v>
      </c>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98"/>
      <c r="AL69" s="41"/>
    </row>
    <row r="70" spans="1:38" s="11" customFormat="1" ht="18" customHeight="1">
      <c r="A70" s="14">
        <f t="shared" ref="A70:A71" si="1">ROW()-1</f>
        <v>69</v>
      </c>
      <c r="B70" s="99"/>
      <c r="C70" s="100" t="s">
        <v>111</v>
      </c>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99"/>
      <c r="AL70" s="39"/>
    </row>
    <row r="71" spans="1:38" s="12" customFormat="1" ht="37.5" customHeight="1">
      <c r="A71" s="14">
        <f t="shared" si="1"/>
        <v>70</v>
      </c>
      <c r="B71" s="98"/>
      <c r="C71" s="133" t="s">
        <v>115</v>
      </c>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98"/>
      <c r="AL71" s="41"/>
    </row>
    <row r="72" spans="1:38" s="2" customFormat="1" ht="15">
      <c r="A72" s="13"/>
      <c r="B72" s="63"/>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63"/>
      <c r="AL72" s="37"/>
    </row>
  </sheetData>
  <mergeCells count="155">
    <mergeCell ref="C6:D6"/>
    <mergeCell ref="E6:T6"/>
    <mergeCell ref="U6:AJ6"/>
    <mergeCell ref="C7:D7"/>
    <mergeCell ref="E7:T7"/>
    <mergeCell ref="U7:AJ7"/>
    <mergeCell ref="C1:AJ1"/>
    <mergeCell ref="C3:D4"/>
    <mergeCell ref="E3:AJ3"/>
    <mergeCell ref="E4:AJ4"/>
    <mergeCell ref="C5:D5"/>
    <mergeCell ref="E5:T5"/>
    <mergeCell ref="U5:AJ5"/>
    <mergeCell ref="C8:D9"/>
    <mergeCell ref="E8:T8"/>
    <mergeCell ref="U8:AJ8"/>
    <mergeCell ref="E9:T9"/>
    <mergeCell ref="U9:AJ9"/>
    <mergeCell ref="C10:D12"/>
    <mergeCell ref="F10:T10"/>
    <mergeCell ref="V10:AJ10"/>
    <mergeCell ref="E11:T12"/>
    <mergeCell ref="U11:AJ12"/>
    <mergeCell ref="C15:D19"/>
    <mergeCell ref="E15:AJ15"/>
    <mergeCell ref="F16:AJ16"/>
    <mergeCell ref="F17:AJ17"/>
    <mergeCell ref="F18:AJ18"/>
    <mergeCell ref="F19:AJ19"/>
    <mergeCell ref="C13:D13"/>
    <mergeCell ref="E13:T13"/>
    <mergeCell ref="U13:AJ13"/>
    <mergeCell ref="C14:D14"/>
    <mergeCell ref="E14:T14"/>
    <mergeCell ref="U14:AJ14"/>
    <mergeCell ref="E24:P24"/>
    <mergeCell ref="E25:P25"/>
    <mergeCell ref="C26:D26"/>
    <mergeCell ref="E26:P26"/>
    <mergeCell ref="C27:D27"/>
    <mergeCell ref="E27:P27"/>
    <mergeCell ref="C20:AJ20"/>
    <mergeCell ref="C21:D22"/>
    <mergeCell ref="E21:T22"/>
    <mergeCell ref="U21:AJ21"/>
    <mergeCell ref="U22:AJ22"/>
    <mergeCell ref="C23:D23"/>
    <mergeCell ref="E23:P23"/>
    <mergeCell ref="Q23:R29"/>
    <mergeCell ref="S23:AJ29"/>
    <mergeCell ref="C24:C25"/>
    <mergeCell ref="C28:D28"/>
    <mergeCell ref="E28:P28"/>
    <mergeCell ref="C29:D29"/>
    <mergeCell ref="E29:P29"/>
    <mergeCell ref="C30:D32"/>
    <mergeCell ref="E30:AJ30"/>
    <mergeCell ref="E31:L31"/>
    <mergeCell ref="M31:T31"/>
    <mergeCell ref="U31:AB31"/>
    <mergeCell ref="AC31:AJ31"/>
    <mergeCell ref="E32:L32"/>
    <mergeCell ref="M32:T32"/>
    <mergeCell ref="U32:AB32"/>
    <mergeCell ref="AC32:AJ32"/>
    <mergeCell ref="C33:D35"/>
    <mergeCell ref="E33:AJ33"/>
    <mergeCell ref="F35:M35"/>
    <mergeCell ref="O35:X35"/>
    <mergeCell ref="Z35:AJ35"/>
    <mergeCell ref="C38:D39"/>
    <mergeCell ref="E38:K39"/>
    <mergeCell ref="L38:P39"/>
    <mergeCell ref="Q38:T39"/>
    <mergeCell ref="U38:AJ38"/>
    <mergeCell ref="U39:AJ39"/>
    <mergeCell ref="AG36:AJ36"/>
    <mergeCell ref="Q37:T37"/>
    <mergeCell ref="U37:X37"/>
    <mergeCell ref="Y37:AB37"/>
    <mergeCell ref="AC37:AF37"/>
    <mergeCell ref="AG37:AJ37"/>
    <mergeCell ref="C36:D37"/>
    <mergeCell ref="E36:P37"/>
    <mergeCell ref="Q36:T36"/>
    <mergeCell ref="U36:X36"/>
    <mergeCell ref="Y36:AB36"/>
    <mergeCell ref="AC36:AF36"/>
    <mergeCell ref="AC41:AD41"/>
    <mergeCell ref="AG41:AI41"/>
    <mergeCell ref="C43:D44"/>
    <mergeCell ref="E43:AJ43"/>
    <mergeCell ref="E44:K44"/>
    <mergeCell ref="L44:AJ44"/>
    <mergeCell ref="AA40:AB40"/>
    <mergeCell ref="AC40:AD40"/>
    <mergeCell ref="AG40:AI40"/>
    <mergeCell ref="C41:D41"/>
    <mergeCell ref="E41:H41"/>
    <mergeCell ref="I41:J41"/>
    <mergeCell ref="L41:R41"/>
    <mergeCell ref="S41:T41"/>
    <mergeCell ref="W41:X41"/>
    <mergeCell ref="AA41:AB41"/>
    <mergeCell ref="C40:D40"/>
    <mergeCell ref="E40:H40"/>
    <mergeCell ref="I40:J40"/>
    <mergeCell ref="L40:R40"/>
    <mergeCell ref="S40:T40"/>
    <mergeCell ref="W40:X40"/>
    <mergeCell ref="E50:AJ50"/>
    <mergeCell ref="C51:D52"/>
    <mergeCell ref="E51:AJ51"/>
    <mergeCell ref="E52:AJ52"/>
    <mergeCell ref="C53:AJ53"/>
    <mergeCell ref="C54:AJ54"/>
    <mergeCell ref="C45:D46"/>
    <mergeCell ref="E45:AJ45"/>
    <mergeCell ref="E46:K46"/>
    <mergeCell ref="L46:AJ46"/>
    <mergeCell ref="C47:C50"/>
    <mergeCell ref="D47:D48"/>
    <mergeCell ref="E47:AJ47"/>
    <mergeCell ref="E48:AJ48"/>
    <mergeCell ref="D49:D50"/>
    <mergeCell ref="E49:AJ49"/>
    <mergeCell ref="Z58:AJ58"/>
    <mergeCell ref="C59:AJ59"/>
    <mergeCell ref="C60:D61"/>
    <mergeCell ref="E60:AJ60"/>
    <mergeCell ref="E61:AJ61"/>
    <mergeCell ref="C62:D63"/>
    <mergeCell ref="E62:AJ63"/>
    <mergeCell ref="C55:D55"/>
    <mergeCell ref="E55:V55"/>
    <mergeCell ref="W55:AJ55"/>
    <mergeCell ref="C56:D58"/>
    <mergeCell ref="E56:AJ56"/>
    <mergeCell ref="F57:M57"/>
    <mergeCell ref="O57:X57"/>
    <mergeCell ref="Z57:AJ57"/>
    <mergeCell ref="F58:M58"/>
    <mergeCell ref="O58:X58"/>
    <mergeCell ref="C67:AJ67"/>
    <mergeCell ref="C68:D68"/>
    <mergeCell ref="E68:AJ68"/>
    <mergeCell ref="C69:D69"/>
    <mergeCell ref="E69:AJ69"/>
    <mergeCell ref="C71:AJ71"/>
    <mergeCell ref="C64:AJ64"/>
    <mergeCell ref="C65:D66"/>
    <mergeCell ref="E65:AJ65"/>
    <mergeCell ref="F66:M66"/>
    <mergeCell ref="O66:X66"/>
    <mergeCell ref="Z66:AJ66"/>
  </mergeCells>
  <phoneticPr fontId="2"/>
  <conditionalFormatting sqref="I40:J40">
    <cfRule type="expression" dxfId="42" priority="10">
      <formula>FIND("③球根",E21)</formula>
    </cfRule>
  </conditionalFormatting>
  <conditionalFormatting sqref="I41:J41">
    <cfRule type="expression" dxfId="41" priority="11">
      <formula>FIND("③球根",E21)</formula>
    </cfRule>
  </conditionalFormatting>
  <conditionalFormatting sqref="Q38">
    <cfRule type="expression" dxfId="40" priority="7">
      <formula>FIND("③球根",E21)</formula>
    </cfRule>
  </conditionalFormatting>
  <conditionalFormatting sqref="S40:AJ40">
    <cfRule type="expression" dxfId="39" priority="9">
      <formula>FIND("③球根",$E$21)=1</formula>
    </cfRule>
  </conditionalFormatting>
  <conditionalFormatting sqref="S41:AJ41">
    <cfRule type="expression" dxfId="38" priority="8">
      <formula>FIND("③球根",$E$21)=1</formula>
    </cfRule>
  </conditionalFormatting>
  <conditionalFormatting sqref="U22:AI22">
    <cfRule type="expression" dxfId="37" priority="13">
      <formula>FIND("④その他（低木の花木、ハーブ、蔬菜、つる植物等）",E21)</formula>
    </cfRule>
  </conditionalFormatting>
  <conditionalFormatting sqref="U21:AJ21">
    <cfRule type="expression" dxfId="36" priority="12">
      <formula>FIND("④その他（低木の花木、ハーブ、蔬菜、つる植物等）",E21)</formula>
    </cfRule>
  </conditionalFormatting>
  <conditionalFormatting sqref="U38:AJ38">
    <cfRule type="expression" dxfId="35" priority="6">
      <formula>FIND("その他",$Q$38)</formula>
    </cfRule>
  </conditionalFormatting>
  <conditionalFormatting sqref="U38:AJ39">
    <cfRule type="expression" dxfId="34" priority="5">
      <formula>FIND("③球根",$E$21)=1</formula>
    </cfRule>
  </conditionalFormatting>
  <conditionalFormatting sqref="U39:AJ39">
    <cfRule type="expression" dxfId="33" priority="14">
      <formula>FIND("その他",$Q$38)</formula>
    </cfRule>
  </conditionalFormatting>
  <conditionalFormatting sqref="Y37:AB37">
    <cfRule type="expression" dxfId="32" priority="3">
      <formula>FIND("〇",$E$32)</formula>
    </cfRule>
  </conditionalFormatting>
  <conditionalFormatting sqref="AC37:AJ37">
    <cfRule type="expression" dxfId="31" priority="1">
      <formula>FIND("〇",$E$32)</formula>
    </cfRule>
    <cfRule type="expression" dxfId="30" priority="2">
      <formula>FIND("〇",$M$32)</formula>
    </cfRule>
  </conditionalFormatting>
  <conditionalFormatting sqref="AG37:AJ37">
    <cfRule type="expression" dxfId="29" priority="4">
      <formula>FIND("〇",U32)</formula>
    </cfRule>
  </conditionalFormatting>
  <pageMargins left="0.59055118110236227" right="0.59055118110236227" top="0.78740157480314965" bottom="0.59055118110236227" header="0.23622047244094491" footer="0.39370078740157483"/>
  <pageSetup paperSize="9" scale="72" orientation="portrait" r:id="rId1"/>
  <headerFooter>
    <oddHeader>&amp;L&amp;"Arial,太字"&amp;8&amp;K000000
E X P O&amp;"游ゴシック Medium,太字"　&amp;"Arial,太字"2 0 2 7&amp;"游ゴシック Medium,太字"　&amp;"Arial,太字"Y O K O H A M A&amp;"游ゴシック Medium,太字"　&amp;"Arial,太字"J A P A N&amp;R&amp;G</oddHeader>
    <oddFooter>&amp;C&amp;"Arial,標準"&amp;8&amp;P / &amp;N</oddFooter>
  </headerFooter>
  <rowBreaks count="1" manualBreakCount="1">
    <brk id="41" min="1" max="3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7345" r:id="rId5" name="Group Box 8">
              <controlPr defaultSize="0" autoFill="0" autoPict="0">
                <anchor moveWithCells="1">
                  <from>
                    <xdr:col>3</xdr:col>
                    <xdr:colOff>861060</xdr:colOff>
                    <xdr:row>61</xdr:row>
                    <xdr:rowOff>0</xdr:rowOff>
                  </from>
                  <to>
                    <xdr:col>28</xdr:col>
                    <xdr:colOff>175260</xdr:colOff>
                    <xdr:row>62</xdr:row>
                    <xdr:rowOff>175260</xdr:rowOff>
                  </to>
                </anchor>
              </controlPr>
            </control>
          </mc:Choice>
        </mc:AlternateContent>
        <mc:AlternateContent xmlns:mc="http://schemas.openxmlformats.org/markup-compatibility/2006">
          <mc:Choice Requires="x14">
            <control shapeId="57346" r:id="rId6" name="Group Box 7">
              <controlPr defaultSize="0" autoFill="0" autoPict="0">
                <anchor moveWithCells="1">
                  <from>
                    <xdr:col>3</xdr:col>
                    <xdr:colOff>861060</xdr:colOff>
                    <xdr:row>61</xdr:row>
                    <xdr:rowOff>0</xdr:rowOff>
                  </from>
                  <to>
                    <xdr:col>14</xdr:col>
                    <xdr:colOff>22860</xdr:colOff>
                    <xdr:row>62</xdr:row>
                    <xdr:rowOff>175260</xdr:rowOff>
                  </to>
                </anchor>
              </controlPr>
            </control>
          </mc:Choice>
        </mc:AlternateContent>
        <mc:AlternateContent xmlns:mc="http://schemas.openxmlformats.org/markup-compatibility/2006">
          <mc:Choice Requires="x14">
            <control shapeId="57347" r:id="rId7" name="Group Box 5">
              <controlPr defaultSize="0" autoFill="0" autoPict="0">
                <anchor moveWithCells="1">
                  <from>
                    <xdr:col>3</xdr:col>
                    <xdr:colOff>861060</xdr:colOff>
                    <xdr:row>42</xdr:row>
                    <xdr:rowOff>175260</xdr:rowOff>
                  </from>
                  <to>
                    <xdr:col>27</xdr:col>
                    <xdr:colOff>0</xdr:colOff>
                    <xdr:row>46</xdr:row>
                    <xdr:rowOff>60960</xdr:rowOff>
                  </to>
                </anchor>
              </controlPr>
            </control>
          </mc:Choice>
        </mc:AlternateContent>
        <mc:AlternateContent xmlns:mc="http://schemas.openxmlformats.org/markup-compatibility/2006">
          <mc:Choice Requires="x14">
            <control shapeId="57348" r:id="rId8" name="Group Box 4">
              <controlPr defaultSize="0" autoFill="0" autoPict="0">
                <anchor moveWithCells="1">
                  <from>
                    <xdr:col>3</xdr:col>
                    <xdr:colOff>861060</xdr:colOff>
                    <xdr:row>42</xdr:row>
                    <xdr:rowOff>0</xdr:rowOff>
                  </from>
                  <to>
                    <xdr:col>11</xdr:col>
                    <xdr:colOff>175260</xdr:colOff>
                    <xdr:row>43</xdr:row>
                    <xdr:rowOff>175260</xdr:rowOff>
                  </to>
                </anchor>
              </controlPr>
            </control>
          </mc:Choice>
        </mc:AlternateContent>
        <mc:AlternateContent xmlns:mc="http://schemas.openxmlformats.org/markup-compatibility/2006">
          <mc:Choice Requires="x14">
            <control shapeId="57349" r:id="rId9" name="Group Box 3">
              <controlPr defaultSize="0" autoFill="0" autoPict="0">
                <anchor moveWithCells="1">
                  <from>
                    <xdr:col>3</xdr:col>
                    <xdr:colOff>861060</xdr:colOff>
                    <xdr:row>29</xdr:row>
                    <xdr:rowOff>137160</xdr:rowOff>
                  </from>
                  <to>
                    <xdr:col>28</xdr:col>
                    <xdr:colOff>175260</xdr:colOff>
                    <xdr:row>29</xdr:row>
                    <xdr:rowOff>487680</xdr:rowOff>
                  </to>
                </anchor>
              </controlPr>
            </control>
          </mc:Choice>
        </mc:AlternateContent>
        <mc:AlternateContent xmlns:mc="http://schemas.openxmlformats.org/markup-compatibility/2006">
          <mc:Choice Requires="x14">
            <control shapeId="57350" r:id="rId10" name="Group Box 2">
              <controlPr defaultSize="0" autoFill="0" autoPict="0">
                <anchor moveWithCells="1">
                  <from>
                    <xdr:col>3</xdr:col>
                    <xdr:colOff>861060</xdr:colOff>
                    <xdr:row>20</xdr:row>
                    <xdr:rowOff>137160</xdr:rowOff>
                  </from>
                  <to>
                    <xdr:col>23</xdr:col>
                    <xdr:colOff>0</xdr:colOff>
                    <xdr:row>22</xdr:row>
                    <xdr:rowOff>22860</xdr:rowOff>
                  </to>
                </anchor>
              </controlPr>
            </control>
          </mc:Choice>
        </mc:AlternateContent>
        <mc:AlternateContent xmlns:mc="http://schemas.openxmlformats.org/markup-compatibility/2006">
          <mc:Choice Requires="x14">
            <control shapeId="57351" r:id="rId11" name="Option Button 1-4">
              <controlPr defaultSize="0" autoFill="0" autoLine="0" autoPict="0">
                <anchor moveWithCells="1">
                  <from>
                    <xdr:col>4</xdr:col>
                    <xdr:colOff>22860</xdr:colOff>
                    <xdr:row>15</xdr:row>
                    <xdr:rowOff>15240</xdr:rowOff>
                  </from>
                  <to>
                    <xdr:col>5</xdr:col>
                    <xdr:colOff>22860</xdr:colOff>
                    <xdr:row>16</xdr:row>
                    <xdr:rowOff>0</xdr:rowOff>
                  </to>
                </anchor>
              </controlPr>
            </control>
          </mc:Choice>
        </mc:AlternateContent>
        <mc:AlternateContent xmlns:mc="http://schemas.openxmlformats.org/markup-compatibility/2006">
          <mc:Choice Requires="x14">
            <control shapeId="57352" r:id="rId12" name="Option Button 1-3">
              <controlPr defaultSize="0" autoFill="0" autoLine="0" autoPict="0">
                <anchor moveWithCells="1">
                  <from>
                    <xdr:col>4</xdr:col>
                    <xdr:colOff>22860</xdr:colOff>
                    <xdr:row>16</xdr:row>
                    <xdr:rowOff>0</xdr:rowOff>
                  </from>
                  <to>
                    <xdr:col>5</xdr:col>
                    <xdr:colOff>22860</xdr:colOff>
                    <xdr:row>16</xdr:row>
                    <xdr:rowOff>228600</xdr:rowOff>
                  </to>
                </anchor>
              </controlPr>
            </control>
          </mc:Choice>
        </mc:AlternateContent>
        <mc:AlternateContent xmlns:mc="http://schemas.openxmlformats.org/markup-compatibility/2006">
          <mc:Choice Requires="x14">
            <control shapeId="57353" r:id="rId13" name="Option Button 1-2">
              <controlPr defaultSize="0" autoFill="0" autoLine="0" autoPict="0">
                <anchor moveWithCells="1">
                  <from>
                    <xdr:col>4</xdr:col>
                    <xdr:colOff>22860</xdr:colOff>
                    <xdr:row>16</xdr:row>
                    <xdr:rowOff>243840</xdr:rowOff>
                  </from>
                  <to>
                    <xdr:col>5</xdr:col>
                    <xdr:colOff>22860</xdr:colOff>
                    <xdr:row>17</xdr:row>
                    <xdr:rowOff>213360</xdr:rowOff>
                  </to>
                </anchor>
              </controlPr>
            </control>
          </mc:Choice>
        </mc:AlternateContent>
        <mc:AlternateContent xmlns:mc="http://schemas.openxmlformats.org/markup-compatibility/2006">
          <mc:Choice Requires="x14">
            <control shapeId="57354" r:id="rId14" name="Option Button 1-1">
              <controlPr defaultSize="0" autoFill="0" autoLine="0" autoPict="0">
                <anchor moveWithCells="1">
                  <from>
                    <xdr:col>4</xdr:col>
                    <xdr:colOff>22860</xdr:colOff>
                    <xdr:row>18</xdr:row>
                    <xdr:rowOff>22860</xdr:rowOff>
                  </from>
                  <to>
                    <xdr:col>5</xdr:col>
                    <xdr:colOff>22860</xdr:colOff>
                    <xdr:row>19</xdr:row>
                    <xdr:rowOff>0</xdr:rowOff>
                  </to>
                </anchor>
              </controlPr>
            </control>
          </mc:Choice>
        </mc:AlternateContent>
        <mc:AlternateContent xmlns:mc="http://schemas.openxmlformats.org/markup-compatibility/2006">
          <mc:Choice Requires="x14">
            <control shapeId="57355" r:id="rId15" name="該当要件G">
              <controlPr defaultSize="0" autoFill="0" autoPict="0">
                <anchor moveWithCells="1">
                  <from>
                    <xdr:col>3</xdr:col>
                    <xdr:colOff>861060</xdr:colOff>
                    <xdr:row>14</xdr:row>
                    <xdr:rowOff>175260</xdr:rowOff>
                  </from>
                  <to>
                    <xdr:col>7</xdr:col>
                    <xdr:colOff>22860</xdr:colOff>
                    <xdr:row>19</xdr:row>
                    <xdr:rowOff>60960</xdr:rowOff>
                  </to>
                </anchor>
              </controlPr>
            </control>
          </mc:Choice>
        </mc:AlternateContent>
        <mc:AlternateContent xmlns:mc="http://schemas.openxmlformats.org/markup-compatibility/2006">
          <mc:Choice Requires="x14">
            <control shapeId="57356" r:id="rId16" name="Group Box 12">
              <controlPr defaultSize="0" autoFill="0" autoPict="0">
                <anchor moveWithCells="1">
                  <from>
                    <xdr:col>3</xdr:col>
                    <xdr:colOff>861060</xdr:colOff>
                    <xdr:row>42</xdr:row>
                    <xdr:rowOff>0</xdr:rowOff>
                  </from>
                  <to>
                    <xdr:col>28</xdr:col>
                    <xdr:colOff>175260</xdr:colOff>
                    <xdr:row>43</xdr:row>
                    <xdr:rowOff>175260</xdr:rowOff>
                  </to>
                </anchor>
              </controlPr>
            </control>
          </mc:Choice>
        </mc:AlternateContent>
        <mc:AlternateContent xmlns:mc="http://schemas.openxmlformats.org/markup-compatibility/2006">
          <mc:Choice Requires="x14">
            <control shapeId="57357" r:id="rId17" name="Group Box 13">
              <controlPr defaultSize="0" autoFill="0" autoPict="0">
                <anchor moveWithCells="1">
                  <from>
                    <xdr:col>3</xdr:col>
                    <xdr:colOff>861060</xdr:colOff>
                    <xdr:row>37</xdr:row>
                    <xdr:rowOff>137160</xdr:rowOff>
                  </from>
                  <to>
                    <xdr:col>14</xdr:col>
                    <xdr:colOff>22860</xdr:colOff>
                    <xdr:row>39</xdr:row>
                    <xdr:rowOff>22860</xdr:rowOff>
                  </to>
                </anchor>
              </controlPr>
            </control>
          </mc:Choice>
        </mc:AlternateContent>
        <mc:AlternateContent xmlns:mc="http://schemas.openxmlformats.org/markup-compatibility/2006">
          <mc:Choice Requires="x14">
            <control shapeId="57358" r:id="rId18" name="Group Box 14">
              <controlPr defaultSize="0" autoFill="0" autoPict="0">
                <anchor moveWithCells="1">
                  <from>
                    <xdr:col>3</xdr:col>
                    <xdr:colOff>861060</xdr:colOff>
                    <xdr:row>35</xdr:row>
                    <xdr:rowOff>137160</xdr:rowOff>
                  </from>
                  <to>
                    <xdr:col>28</xdr:col>
                    <xdr:colOff>175260</xdr:colOff>
                    <xdr:row>36</xdr:row>
                    <xdr:rowOff>251460</xdr:rowOff>
                  </to>
                </anchor>
              </controlPr>
            </control>
          </mc:Choice>
        </mc:AlternateContent>
        <mc:AlternateContent xmlns:mc="http://schemas.openxmlformats.org/markup-compatibility/2006">
          <mc:Choice Requires="x14">
            <control shapeId="57359" r:id="rId19" name="Group Box 15">
              <controlPr defaultSize="0" autoFill="0" autoPict="0">
                <anchor moveWithCells="1">
                  <from>
                    <xdr:col>3</xdr:col>
                    <xdr:colOff>861060</xdr:colOff>
                    <xdr:row>64</xdr:row>
                    <xdr:rowOff>0</xdr:rowOff>
                  </from>
                  <to>
                    <xdr:col>28</xdr:col>
                    <xdr:colOff>175260</xdr:colOff>
                    <xdr:row>64</xdr:row>
                    <xdr:rowOff>365760</xdr:rowOff>
                  </to>
                </anchor>
              </controlPr>
            </control>
          </mc:Choice>
        </mc:AlternateContent>
        <mc:AlternateContent xmlns:mc="http://schemas.openxmlformats.org/markup-compatibility/2006">
          <mc:Choice Requires="x14">
            <control shapeId="57360" r:id="rId20" name="Group Box 16">
              <controlPr defaultSize="0" autoFill="0" autoPict="0">
                <anchor moveWithCells="1">
                  <from>
                    <xdr:col>3</xdr:col>
                    <xdr:colOff>861060</xdr:colOff>
                    <xdr:row>64</xdr:row>
                    <xdr:rowOff>0</xdr:rowOff>
                  </from>
                  <to>
                    <xdr:col>14</xdr:col>
                    <xdr:colOff>22860</xdr:colOff>
                    <xdr:row>64</xdr:row>
                    <xdr:rowOff>365760</xdr:rowOff>
                  </to>
                </anchor>
              </controlPr>
            </control>
          </mc:Choice>
        </mc:AlternateContent>
        <mc:AlternateContent xmlns:mc="http://schemas.openxmlformats.org/markup-compatibility/2006">
          <mc:Choice Requires="x14">
            <control shapeId="57361" r:id="rId21" name="Group Box 17">
              <controlPr defaultSize="0" autoFill="0" autoPict="0">
                <anchor moveWithCells="1">
                  <from>
                    <xdr:col>3</xdr:col>
                    <xdr:colOff>861060</xdr:colOff>
                    <xdr:row>66</xdr:row>
                    <xdr:rowOff>0</xdr:rowOff>
                  </from>
                  <to>
                    <xdr:col>28</xdr:col>
                    <xdr:colOff>175260</xdr:colOff>
                    <xdr:row>66</xdr:row>
                    <xdr:rowOff>381000</xdr:rowOff>
                  </to>
                </anchor>
              </controlPr>
            </control>
          </mc:Choice>
        </mc:AlternateContent>
        <mc:AlternateContent xmlns:mc="http://schemas.openxmlformats.org/markup-compatibility/2006">
          <mc:Choice Requires="x14">
            <control shapeId="57362" r:id="rId22" name="Group Box 18">
              <controlPr defaultSize="0" autoFill="0" autoPict="0">
                <anchor moveWithCells="1">
                  <from>
                    <xdr:col>3</xdr:col>
                    <xdr:colOff>861060</xdr:colOff>
                    <xdr:row>66</xdr:row>
                    <xdr:rowOff>0</xdr:rowOff>
                  </from>
                  <to>
                    <xdr:col>14</xdr:col>
                    <xdr:colOff>22860</xdr:colOff>
                    <xdr:row>66</xdr:row>
                    <xdr:rowOff>381000</xdr:rowOff>
                  </to>
                </anchor>
              </controlPr>
            </control>
          </mc:Choice>
        </mc:AlternateContent>
        <mc:AlternateContent xmlns:mc="http://schemas.openxmlformats.org/markup-compatibility/2006">
          <mc:Choice Requires="x14">
            <control shapeId="57363" r:id="rId23" name="Group Box 19">
              <controlPr defaultSize="0" autoFill="0" autoPict="0">
                <anchor moveWithCells="1">
                  <from>
                    <xdr:col>3</xdr:col>
                    <xdr:colOff>861060</xdr:colOff>
                    <xdr:row>44</xdr:row>
                    <xdr:rowOff>0</xdr:rowOff>
                  </from>
                  <to>
                    <xdr:col>11</xdr:col>
                    <xdr:colOff>175260</xdr:colOff>
                    <xdr:row>45</xdr:row>
                    <xdr:rowOff>114300</xdr:rowOff>
                  </to>
                </anchor>
              </controlPr>
            </control>
          </mc:Choice>
        </mc:AlternateContent>
        <mc:AlternateContent xmlns:mc="http://schemas.openxmlformats.org/markup-compatibility/2006">
          <mc:Choice Requires="x14">
            <control shapeId="57364" r:id="rId24" name="Group Box 20">
              <controlPr defaultSize="0" autoFill="0" autoPict="0">
                <anchor moveWithCells="1">
                  <from>
                    <xdr:col>3</xdr:col>
                    <xdr:colOff>861060</xdr:colOff>
                    <xdr:row>44</xdr:row>
                    <xdr:rowOff>0</xdr:rowOff>
                  </from>
                  <to>
                    <xdr:col>28</xdr:col>
                    <xdr:colOff>175260</xdr:colOff>
                    <xdr:row>45</xdr:row>
                    <xdr:rowOff>114300</xdr:rowOff>
                  </to>
                </anchor>
              </controlPr>
            </control>
          </mc:Choice>
        </mc:AlternateContent>
        <mc:AlternateContent xmlns:mc="http://schemas.openxmlformats.org/markup-compatibility/2006">
          <mc:Choice Requires="x14">
            <control shapeId="57365" r:id="rId25" name="Check Box 21">
              <controlPr defaultSize="0" autoFill="0" autoLine="0" autoPict="0" altText="">
                <anchor moveWithCells="1">
                  <from>
                    <xdr:col>4</xdr:col>
                    <xdr:colOff>22860</xdr:colOff>
                    <xdr:row>65</xdr:row>
                    <xdr:rowOff>60960</xdr:rowOff>
                  </from>
                  <to>
                    <xdr:col>12</xdr:col>
                    <xdr:colOff>106680</xdr:colOff>
                    <xdr:row>65</xdr:row>
                    <xdr:rowOff>327660</xdr:rowOff>
                  </to>
                </anchor>
              </controlPr>
            </control>
          </mc:Choice>
        </mc:AlternateContent>
        <mc:AlternateContent xmlns:mc="http://schemas.openxmlformats.org/markup-compatibility/2006">
          <mc:Choice Requires="x14">
            <control shapeId="57366" r:id="rId26" name="Option Button 7-3">
              <controlPr defaultSize="0" autoFill="0" autoLine="0" autoPict="0">
                <anchor moveWithCells="1">
                  <from>
                    <xdr:col>3</xdr:col>
                    <xdr:colOff>990600</xdr:colOff>
                    <xdr:row>33</xdr:row>
                    <xdr:rowOff>167640</xdr:rowOff>
                  </from>
                  <to>
                    <xdr:col>4</xdr:col>
                    <xdr:colOff>198120</xdr:colOff>
                    <xdr:row>35</xdr:row>
                    <xdr:rowOff>15240</xdr:rowOff>
                  </to>
                </anchor>
              </controlPr>
            </control>
          </mc:Choice>
        </mc:AlternateContent>
        <mc:AlternateContent xmlns:mc="http://schemas.openxmlformats.org/markup-compatibility/2006">
          <mc:Choice Requires="x14">
            <control shapeId="57367" r:id="rId27" name="Option Button 7-2">
              <controlPr defaultSize="0" autoFill="0" autoLine="0" autoPict="0">
                <anchor moveWithCells="1">
                  <from>
                    <xdr:col>12</xdr:col>
                    <xdr:colOff>205740</xdr:colOff>
                    <xdr:row>33</xdr:row>
                    <xdr:rowOff>175260</xdr:rowOff>
                  </from>
                  <to>
                    <xdr:col>13</xdr:col>
                    <xdr:colOff>205740</xdr:colOff>
                    <xdr:row>35</xdr:row>
                    <xdr:rowOff>22860</xdr:rowOff>
                  </to>
                </anchor>
              </controlPr>
            </control>
          </mc:Choice>
        </mc:AlternateContent>
        <mc:AlternateContent xmlns:mc="http://schemas.openxmlformats.org/markup-compatibility/2006">
          <mc:Choice Requires="x14">
            <control shapeId="57368" r:id="rId28" name="Option Button 7-1">
              <controlPr defaultSize="0" autoFill="0" autoLine="0" autoPict="0">
                <anchor moveWithCells="1">
                  <from>
                    <xdr:col>24</xdr:col>
                    <xdr:colOff>0</xdr:colOff>
                    <xdr:row>33</xdr:row>
                    <xdr:rowOff>175260</xdr:rowOff>
                  </from>
                  <to>
                    <xdr:col>25</xdr:col>
                    <xdr:colOff>0</xdr:colOff>
                    <xdr:row>35</xdr:row>
                    <xdr:rowOff>22860</xdr:rowOff>
                  </to>
                </anchor>
              </controlPr>
            </control>
          </mc:Choice>
        </mc:AlternateContent>
        <mc:AlternateContent xmlns:mc="http://schemas.openxmlformats.org/markup-compatibility/2006">
          <mc:Choice Requires="x14">
            <control shapeId="57369" r:id="rId29" name="審査区画G">
              <controlPr defaultSize="0" autoFill="0" autoPict="0">
                <anchor moveWithCells="1">
                  <from>
                    <xdr:col>3</xdr:col>
                    <xdr:colOff>571500</xdr:colOff>
                    <xdr:row>32</xdr:row>
                    <xdr:rowOff>99060</xdr:rowOff>
                  </from>
                  <to>
                    <xdr:col>38</xdr:col>
                    <xdr:colOff>441960</xdr:colOff>
                    <xdr:row>36</xdr:row>
                    <xdr:rowOff>60960</xdr:rowOff>
                  </to>
                </anchor>
              </controlPr>
            </control>
          </mc:Choice>
        </mc:AlternateContent>
        <mc:AlternateContent xmlns:mc="http://schemas.openxmlformats.org/markup-compatibility/2006">
          <mc:Choice Requires="x14">
            <control shapeId="57370" r:id="rId30" name="Option Button 6-6">
              <controlPr defaultSize="0" autoFill="0" autoLine="0" autoPict="0">
                <anchor moveWithCells="1">
                  <from>
                    <xdr:col>24</xdr:col>
                    <xdr:colOff>60960</xdr:colOff>
                    <xdr:row>56</xdr:row>
                    <xdr:rowOff>243840</xdr:rowOff>
                  </from>
                  <to>
                    <xdr:col>25</xdr:col>
                    <xdr:colOff>60960</xdr:colOff>
                    <xdr:row>57</xdr:row>
                    <xdr:rowOff>213360</xdr:rowOff>
                  </to>
                </anchor>
              </controlPr>
            </control>
          </mc:Choice>
        </mc:AlternateContent>
        <mc:AlternateContent xmlns:mc="http://schemas.openxmlformats.org/markup-compatibility/2006">
          <mc:Choice Requires="x14">
            <control shapeId="57371" r:id="rId31" name="Option Button 6-5">
              <controlPr defaultSize="0" autoFill="0" autoLine="0" autoPict="0">
                <anchor moveWithCells="1">
                  <from>
                    <xdr:col>24</xdr:col>
                    <xdr:colOff>38100</xdr:colOff>
                    <xdr:row>55</xdr:row>
                    <xdr:rowOff>175260</xdr:rowOff>
                  </from>
                  <to>
                    <xdr:col>25</xdr:col>
                    <xdr:colOff>38100</xdr:colOff>
                    <xdr:row>56</xdr:row>
                    <xdr:rowOff>213360</xdr:rowOff>
                  </to>
                </anchor>
              </controlPr>
            </control>
          </mc:Choice>
        </mc:AlternateContent>
        <mc:AlternateContent xmlns:mc="http://schemas.openxmlformats.org/markup-compatibility/2006">
          <mc:Choice Requires="x14">
            <control shapeId="57372" r:id="rId32" name="Option Button 6-4">
              <controlPr defaultSize="0" autoFill="0" autoLine="0" autoPict="0">
                <anchor moveWithCells="1">
                  <from>
                    <xdr:col>13</xdr:col>
                    <xdr:colOff>53340</xdr:colOff>
                    <xdr:row>55</xdr:row>
                    <xdr:rowOff>175260</xdr:rowOff>
                  </from>
                  <to>
                    <xdr:col>14</xdr:col>
                    <xdr:colOff>60960</xdr:colOff>
                    <xdr:row>56</xdr:row>
                    <xdr:rowOff>213360</xdr:rowOff>
                  </to>
                </anchor>
              </controlPr>
            </control>
          </mc:Choice>
        </mc:AlternateContent>
        <mc:AlternateContent xmlns:mc="http://schemas.openxmlformats.org/markup-compatibility/2006">
          <mc:Choice Requires="x14">
            <control shapeId="57373" r:id="rId33" name="Option Button 6-3">
              <controlPr defaultSize="0" autoFill="0" autoLine="0" autoPict="0">
                <anchor moveWithCells="1">
                  <from>
                    <xdr:col>13</xdr:col>
                    <xdr:colOff>53340</xdr:colOff>
                    <xdr:row>56</xdr:row>
                    <xdr:rowOff>243840</xdr:rowOff>
                  </from>
                  <to>
                    <xdr:col>14</xdr:col>
                    <xdr:colOff>60960</xdr:colOff>
                    <xdr:row>57</xdr:row>
                    <xdr:rowOff>213360</xdr:rowOff>
                  </to>
                </anchor>
              </controlPr>
            </control>
          </mc:Choice>
        </mc:AlternateContent>
        <mc:AlternateContent xmlns:mc="http://schemas.openxmlformats.org/markup-compatibility/2006">
          <mc:Choice Requires="x14">
            <control shapeId="57374" r:id="rId34" name="Option Button 6-2">
              <controlPr defaultSize="0" autoFill="0" autoLine="0" autoPict="0">
                <anchor moveWithCells="1">
                  <from>
                    <xdr:col>4</xdr:col>
                    <xdr:colOff>53340</xdr:colOff>
                    <xdr:row>56</xdr:row>
                    <xdr:rowOff>243840</xdr:rowOff>
                  </from>
                  <to>
                    <xdr:col>5</xdr:col>
                    <xdr:colOff>60960</xdr:colOff>
                    <xdr:row>57</xdr:row>
                    <xdr:rowOff>213360</xdr:rowOff>
                  </to>
                </anchor>
              </controlPr>
            </control>
          </mc:Choice>
        </mc:AlternateContent>
        <mc:AlternateContent xmlns:mc="http://schemas.openxmlformats.org/markup-compatibility/2006">
          <mc:Choice Requires="x14">
            <control shapeId="57375" r:id="rId35" name="Option Button 6-1">
              <controlPr defaultSize="0" autoFill="0" autoLine="0" autoPict="0">
                <anchor moveWithCells="1">
                  <from>
                    <xdr:col>4</xdr:col>
                    <xdr:colOff>60960</xdr:colOff>
                    <xdr:row>55</xdr:row>
                    <xdr:rowOff>175260</xdr:rowOff>
                  </from>
                  <to>
                    <xdr:col>5</xdr:col>
                    <xdr:colOff>60960</xdr:colOff>
                    <xdr:row>56</xdr:row>
                    <xdr:rowOff>213360</xdr:rowOff>
                  </to>
                </anchor>
              </controlPr>
            </control>
          </mc:Choice>
        </mc:AlternateContent>
        <mc:AlternateContent xmlns:mc="http://schemas.openxmlformats.org/markup-compatibility/2006">
          <mc:Choice Requires="x14">
            <control shapeId="57376" r:id="rId36" name="供給可能量G">
              <controlPr defaultSize="0" autoFill="0" autoPict="0">
                <anchor moveWithCells="1">
                  <from>
                    <xdr:col>3</xdr:col>
                    <xdr:colOff>861060</xdr:colOff>
                    <xdr:row>55</xdr:row>
                    <xdr:rowOff>175260</xdr:rowOff>
                  </from>
                  <to>
                    <xdr:col>35</xdr:col>
                    <xdr:colOff>106680</xdr:colOff>
                    <xdr:row>58</xdr:row>
                    <xdr:rowOff>60960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F8124A0E-617A-41C1-9A16-91EDC96F86F8}">
          <x14:formula1>
            <xm:f>'99管理者作業用'!$B$2:$B$3</xm:f>
          </x14:formula1>
          <xm:sqref>E32:AJ32 Q37:AJ37</xm:sqref>
        </x14:dataValidation>
        <x14:dataValidation type="list" allowBlank="1" showInputMessage="1" showErrorMessage="1" xr:uid="{3FAB06B6-290F-4C8E-A25B-183A4D6D3C84}">
          <x14:formula1>
            <xm:f>'99管理者作業用'!$E$2:$E$11</xm:f>
          </x14:formula1>
          <xm:sqref>E44:K44</xm:sqref>
        </x14:dataValidation>
        <x14:dataValidation type="list" allowBlank="1" showInputMessage="1" showErrorMessage="1" xr:uid="{4A52B022-43EF-4C84-89E1-C08283AD794D}">
          <x14:formula1>
            <xm:f>'99管理者作業用'!$A$2:$A$5</xm:f>
          </x14:formula1>
          <xm:sqref>E21:T22</xm:sqref>
        </x14:dataValidation>
        <x14:dataValidation type="list" allowBlank="1" showInputMessage="1" showErrorMessage="1" xr:uid="{C4FC7448-2C8C-4CE5-B37F-CDDCA0BBFE3B}">
          <x14:formula1>
            <xm:f>'99管理者作業用'!$C$2:$C$3</xm:f>
          </x14:formula1>
          <xm:sqref>E38:K39</xm:sqref>
        </x14:dataValidation>
        <x14:dataValidation type="list" allowBlank="1" showInputMessage="1" showErrorMessage="1" xr:uid="{D6E67D6B-D2B8-4AD6-8430-263E739D8646}">
          <x14:formula1>
            <xm:f>'99管理者作業用'!$D$2:$D$3</xm:f>
          </x14:formula1>
          <xm:sqref>Q38:T39</xm:sqref>
        </x14:dataValidation>
        <x14:dataValidation type="list" allowBlank="1" showInputMessage="1" showErrorMessage="1" xr:uid="{899D746D-4419-44A0-893A-A25A3723B511}">
          <x14:formula1>
            <xm:f>'99管理者作業用'!$F$2:$F$7</xm:f>
          </x14:formula1>
          <xm:sqref>E46:K46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C1E28-5E97-4B91-9ADC-CC348D146A09}">
  <dimension ref="A1:AL72"/>
  <sheetViews>
    <sheetView view="pageBreakPreview" zoomScale="85" zoomScaleNormal="100" zoomScaleSheetLayoutView="85" zoomScalePageLayoutView="85" workbookViewId="0">
      <selection activeCell="U38" sqref="U38:AJ38"/>
    </sheetView>
  </sheetViews>
  <sheetFormatPr defaultColWidth="8.69921875" defaultRowHeight="18"/>
  <cols>
    <col min="1" max="1" width="4.69921875" style="14" bestFit="1" customWidth="1"/>
    <col min="2" max="2" width="1" style="61" customWidth="1"/>
    <col min="3" max="3" width="4" style="90" customWidth="1"/>
    <col min="4" max="4" width="13" style="90" customWidth="1"/>
    <col min="5" max="36" width="2.69921875" style="90" customWidth="1"/>
    <col min="37" max="37" width="0.69921875" style="63" customWidth="1"/>
    <col min="38" max="38" width="2.296875" style="37" customWidth="1"/>
    <col min="39" max="16384" width="8.69921875" style="3"/>
  </cols>
  <sheetData>
    <row r="1" spans="1:38" s="1" customFormat="1" ht="30" customHeight="1">
      <c r="A1" s="14" t="s">
        <v>110</v>
      </c>
      <c r="B1" s="59"/>
      <c r="C1" s="159" t="s">
        <v>118</v>
      </c>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60"/>
      <c r="AL1" s="36"/>
    </row>
    <row r="2" spans="1:38" ht="6.75" customHeight="1" thickBot="1">
      <c r="A2" s="14">
        <v>1</v>
      </c>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row>
    <row r="3" spans="1:38" s="4" customFormat="1" ht="15" customHeight="1">
      <c r="A3" s="14">
        <f>ROW()-1</f>
        <v>2</v>
      </c>
      <c r="B3" s="64"/>
      <c r="C3" s="183" t="s">
        <v>0</v>
      </c>
      <c r="D3" s="184"/>
      <c r="E3" s="187"/>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9"/>
      <c r="AK3" s="65"/>
      <c r="AL3" s="38" t="s">
        <v>209</v>
      </c>
    </row>
    <row r="4" spans="1:38" ht="30" customHeight="1">
      <c r="A4" s="14">
        <f t="shared" ref="A4:A69" si="0">ROW()-1</f>
        <v>3</v>
      </c>
      <c r="C4" s="185"/>
      <c r="D4" s="186"/>
      <c r="E4" s="160"/>
      <c r="F4" s="161"/>
      <c r="G4" s="161"/>
      <c r="H4" s="161"/>
      <c r="I4" s="161"/>
      <c r="J4" s="161"/>
      <c r="K4" s="161"/>
      <c r="L4" s="161"/>
      <c r="M4" s="161"/>
      <c r="N4" s="161"/>
      <c r="O4" s="161"/>
      <c r="P4" s="161"/>
      <c r="Q4" s="161"/>
      <c r="R4" s="161"/>
      <c r="S4" s="161"/>
      <c r="T4" s="161"/>
      <c r="U4" s="161"/>
      <c r="V4" s="161"/>
      <c r="W4" s="161"/>
      <c r="X4" s="161"/>
      <c r="Y4" s="161"/>
      <c r="Z4" s="161"/>
      <c r="AA4" s="161"/>
      <c r="AB4" s="161"/>
      <c r="AC4" s="161"/>
      <c r="AD4" s="161"/>
      <c r="AE4" s="161"/>
      <c r="AF4" s="161"/>
      <c r="AG4" s="161"/>
      <c r="AH4" s="161"/>
      <c r="AI4" s="161"/>
      <c r="AJ4" s="162"/>
    </row>
    <row r="5" spans="1:38" ht="34.950000000000003" customHeight="1">
      <c r="A5" s="14">
        <f t="shared" si="0"/>
        <v>4</v>
      </c>
      <c r="C5" s="163" t="s">
        <v>1</v>
      </c>
      <c r="D5" s="164"/>
      <c r="E5" s="180" t="s">
        <v>2</v>
      </c>
      <c r="F5" s="181"/>
      <c r="G5" s="181"/>
      <c r="H5" s="181"/>
      <c r="I5" s="181"/>
      <c r="J5" s="181"/>
      <c r="K5" s="181"/>
      <c r="L5" s="181"/>
      <c r="M5" s="181"/>
      <c r="N5" s="181"/>
      <c r="O5" s="181"/>
      <c r="P5" s="181"/>
      <c r="Q5" s="181"/>
      <c r="R5" s="181"/>
      <c r="S5" s="181"/>
      <c r="T5" s="182"/>
      <c r="U5" s="177" t="s">
        <v>3</v>
      </c>
      <c r="V5" s="178"/>
      <c r="W5" s="178"/>
      <c r="X5" s="178"/>
      <c r="Y5" s="178"/>
      <c r="Z5" s="178"/>
      <c r="AA5" s="178"/>
      <c r="AB5" s="178"/>
      <c r="AC5" s="178"/>
      <c r="AD5" s="178"/>
      <c r="AE5" s="178"/>
      <c r="AF5" s="178"/>
      <c r="AG5" s="178"/>
      <c r="AH5" s="178"/>
      <c r="AI5" s="178"/>
      <c r="AJ5" s="179"/>
    </row>
    <row r="6" spans="1:38" ht="22.2" customHeight="1">
      <c r="A6" s="14">
        <f t="shared" si="0"/>
        <v>5</v>
      </c>
      <c r="C6" s="163" t="s">
        <v>4</v>
      </c>
      <c r="D6" s="164"/>
      <c r="E6" s="190"/>
      <c r="F6" s="191"/>
      <c r="G6" s="191"/>
      <c r="H6" s="191"/>
      <c r="I6" s="191"/>
      <c r="J6" s="191"/>
      <c r="K6" s="191"/>
      <c r="L6" s="191"/>
      <c r="M6" s="191"/>
      <c r="N6" s="191"/>
      <c r="O6" s="191"/>
      <c r="P6" s="191"/>
      <c r="Q6" s="191"/>
      <c r="R6" s="191"/>
      <c r="S6" s="191"/>
      <c r="T6" s="192"/>
      <c r="U6" s="190"/>
      <c r="V6" s="191"/>
      <c r="W6" s="191"/>
      <c r="X6" s="191"/>
      <c r="Y6" s="191"/>
      <c r="Z6" s="191"/>
      <c r="AA6" s="191"/>
      <c r="AB6" s="191"/>
      <c r="AC6" s="191"/>
      <c r="AD6" s="191"/>
      <c r="AE6" s="191"/>
      <c r="AF6" s="191"/>
      <c r="AG6" s="191"/>
      <c r="AH6" s="191"/>
      <c r="AI6" s="191"/>
      <c r="AJ6" s="193"/>
    </row>
    <row r="7" spans="1:38" ht="22.2" customHeight="1">
      <c r="A7" s="14">
        <f t="shared" si="0"/>
        <v>6</v>
      </c>
      <c r="C7" s="165" t="s">
        <v>5</v>
      </c>
      <c r="D7" s="166"/>
      <c r="E7" s="190"/>
      <c r="F7" s="191"/>
      <c r="G7" s="191"/>
      <c r="H7" s="191"/>
      <c r="I7" s="191"/>
      <c r="J7" s="191"/>
      <c r="K7" s="191"/>
      <c r="L7" s="191"/>
      <c r="M7" s="191"/>
      <c r="N7" s="191"/>
      <c r="O7" s="191"/>
      <c r="P7" s="191"/>
      <c r="Q7" s="191"/>
      <c r="R7" s="191"/>
      <c r="S7" s="191"/>
      <c r="T7" s="192"/>
      <c r="U7" s="190"/>
      <c r="V7" s="191"/>
      <c r="W7" s="191"/>
      <c r="X7" s="191"/>
      <c r="Y7" s="191"/>
      <c r="Z7" s="191"/>
      <c r="AA7" s="191"/>
      <c r="AB7" s="191"/>
      <c r="AC7" s="191"/>
      <c r="AD7" s="191"/>
      <c r="AE7" s="191"/>
      <c r="AF7" s="191"/>
      <c r="AG7" s="191"/>
      <c r="AH7" s="191"/>
      <c r="AI7" s="191"/>
      <c r="AJ7" s="193"/>
      <c r="AL7" s="39"/>
    </row>
    <row r="8" spans="1:38" ht="15" customHeight="1">
      <c r="A8" s="14">
        <f t="shared" si="0"/>
        <v>7</v>
      </c>
      <c r="C8" s="167" t="s">
        <v>6</v>
      </c>
      <c r="D8" s="168"/>
      <c r="E8" s="197"/>
      <c r="F8" s="198"/>
      <c r="G8" s="198"/>
      <c r="H8" s="198"/>
      <c r="I8" s="198"/>
      <c r="J8" s="198"/>
      <c r="K8" s="198"/>
      <c r="L8" s="198"/>
      <c r="M8" s="198"/>
      <c r="N8" s="198"/>
      <c r="O8" s="198"/>
      <c r="P8" s="198"/>
      <c r="Q8" s="198"/>
      <c r="R8" s="198"/>
      <c r="S8" s="198"/>
      <c r="T8" s="199"/>
      <c r="U8" s="197"/>
      <c r="V8" s="198"/>
      <c r="W8" s="198"/>
      <c r="X8" s="198"/>
      <c r="Y8" s="198"/>
      <c r="Z8" s="198"/>
      <c r="AA8" s="198"/>
      <c r="AB8" s="198"/>
      <c r="AC8" s="198"/>
      <c r="AD8" s="198"/>
      <c r="AE8" s="198"/>
      <c r="AF8" s="198"/>
      <c r="AG8" s="198"/>
      <c r="AH8" s="198"/>
      <c r="AI8" s="198"/>
      <c r="AJ8" s="216"/>
    </row>
    <row r="9" spans="1:38" ht="30" customHeight="1">
      <c r="A9" s="14">
        <f t="shared" si="0"/>
        <v>8</v>
      </c>
      <c r="C9" s="169"/>
      <c r="D9" s="170"/>
      <c r="E9" s="194"/>
      <c r="F9" s="195"/>
      <c r="G9" s="195"/>
      <c r="H9" s="195"/>
      <c r="I9" s="195"/>
      <c r="J9" s="195"/>
      <c r="K9" s="195"/>
      <c r="L9" s="195"/>
      <c r="M9" s="195"/>
      <c r="N9" s="195"/>
      <c r="O9" s="195"/>
      <c r="P9" s="195"/>
      <c r="Q9" s="195"/>
      <c r="R9" s="195"/>
      <c r="S9" s="195"/>
      <c r="T9" s="196"/>
      <c r="U9" s="194"/>
      <c r="V9" s="195"/>
      <c r="W9" s="195"/>
      <c r="X9" s="195"/>
      <c r="Y9" s="195"/>
      <c r="Z9" s="195"/>
      <c r="AA9" s="195"/>
      <c r="AB9" s="195"/>
      <c r="AC9" s="195"/>
      <c r="AD9" s="195"/>
      <c r="AE9" s="195"/>
      <c r="AF9" s="195"/>
      <c r="AG9" s="195"/>
      <c r="AH9" s="195"/>
      <c r="AI9" s="195"/>
      <c r="AJ9" s="217"/>
    </row>
    <row r="10" spans="1:38" ht="15" customHeight="1">
      <c r="A10" s="14">
        <f t="shared" si="0"/>
        <v>9</v>
      </c>
      <c r="C10" s="171" t="s">
        <v>7</v>
      </c>
      <c r="D10" s="172"/>
      <c r="E10" s="66" t="s">
        <v>8</v>
      </c>
      <c r="F10" s="213"/>
      <c r="G10" s="214"/>
      <c r="H10" s="214"/>
      <c r="I10" s="214"/>
      <c r="J10" s="214"/>
      <c r="K10" s="214"/>
      <c r="L10" s="214"/>
      <c r="M10" s="214"/>
      <c r="N10" s="214"/>
      <c r="O10" s="214"/>
      <c r="P10" s="214"/>
      <c r="Q10" s="214"/>
      <c r="R10" s="214"/>
      <c r="S10" s="214"/>
      <c r="T10" s="215"/>
      <c r="U10" s="67" t="s">
        <v>8</v>
      </c>
      <c r="V10" s="213"/>
      <c r="W10" s="214"/>
      <c r="X10" s="214"/>
      <c r="Y10" s="214"/>
      <c r="Z10" s="214"/>
      <c r="AA10" s="214"/>
      <c r="AB10" s="214"/>
      <c r="AC10" s="214"/>
      <c r="AD10" s="214"/>
      <c r="AE10" s="214"/>
      <c r="AF10" s="214"/>
      <c r="AG10" s="214"/>
      <c r="AH10" s="214"/>
      <c r="AI10" s="214"/>
      <c r="AJ10" s="338"/>
    </row>
    <row r="11" spans="1:38" ht="15" customHeight="1">
      <c r="A11" s="14">
        <f t="shared" si="0"/>
        <v>10</v>
      </c>
      <c r="C11" s="173"/>
      <c r="D11" s="174"/>
      <c r="E11" s="200"/>
      <c r="F11" s="201"/>
      <c r="G11" s="201"/>
      <c r="H11" s="201"/>
      <c r="I11" s="201"/>
      <c r="J11" s="201"/>
      <c r="K11" s="201"/>
      <c r="L11" s="201"/>
      <c r="M11" s="201"/>
      <c r="N11" s="201"/>
      <c r="O11" s="201"/>
      <c r="P11" s="201"/>
      <c r="Q11" s="201"/>
      <c r="R11" s="201"/>
      <c r="S11" s="201"/>
      <c r="T11" s="202"/>
      <c r="U11" s="206"/>
      <c r="V11" s="207"/>
      <c r="W11" s="207"/>
      <c r="X11" s="207"/>
      <c r="Y11" s="207"/>
      <c r="Z11" s="207"/>
      <c r="AA11" s="207"/>
      <c r="AB11" s="207"/>
      <c r="AC11" s="207"/>
      <c r="AD11" s="207"/>
      <c r="AE11" s="207"/>
      <c r="AF11" s="207"/>
      <c r="AG11" s="207"/>
      <c r="AH11" s="207"/>
      <c r="AI11" s="207"/>
      <c r="AJ11" s="208"/>
    </row>
    <row r="12" spans="1:38" ht="22.2" customHeight="1">
      <c r="A12" s="14">
        <f t="shared" si="0"/>
        <v>11</v>
      </c>
      <c r="C12" s="175"/>
      <c r="D12" s="176"/>
      <c r="E12" s="203"/>
      <c r="F12" s="204"/>
      <c r="G12" s="204"/>
      <c r="H12" s="204"/>
      <c r="I12" s="204"/>
      <c r="J12" s="204"/>
      <c r="K12" s="204"/>
      <c r="L12" s="204"/>
      <c r="M12" s="204"/>
      <c r="N12" s="204"/>
      <c r="O12" s="204"/>
      <c r="P12" s="204"/>
      <c r="Q12" s="204"/>
      <c r="R12" s="204"/>
      <c r="S12" s="204"/>
      <c r="T12" s="205"/>
      <c r="U12" s="203"/>
      <c r="V12" s="204"/>
      <c r="W12" s="204"/>
      <c r="X12" s="204"/>
      <c r="Y12" s="204"/>
      <c r="Z12" s="204"/>
      <c r="AA12" s="204"/>
      <c r="AB12" s="204"/>
      <c r="AC12" s="204"/>
      <c r="AD12" s="204"/>
      <c r="AE12" s="204"/>
      <c r="AF12" s="204"/>
      <c r="AG12" s="204"/>
      <c r="AH12" s="204"/>
      <c r="AI12" s="204"/>
      <c r="AJ12" s="209"/>
    </row>
    <row r="13" spans="1:38" ht="22.2" customHeight="1">
      <c r="A13" s="14">
        <f t="shared" si="0"/>
        <v>12</v>
      </c>
      <c r="C13" s="163" t="s">
        <v>9</v>
      </c>
      <c r="D13" s="164"/>
      <c r="E13" s="210"/>
      <c r="F13" s="211"/>
      <c r="G13" s="211"/>
      <c r="H13" s="211"/>
      <c r="I13" s="211"/>
      <c r="J13" s="211"/>
      <c r="K13" s="211"/>
      <c r="L13" s="211"/>
      <c r="M13" s="211"/>
      <c r="N13" s="211"/>
      <c r="O13" s="211"/>
      <c r="P13" s="211"/>
      <c r="Q13" s="211"/>
      <c r="R13" s="211"/>
      <c r="S13" s="211"/>
      <c r="T13" s="212"/>
      <c r="U13" s="210"/>
      <c r="V13" s="353"/>
      <c r="W13" s="353"/>
      <c r="X13" s="353"/>
      <c r="Y13" s="353"/>
      <c r="Z13" s="353"/>
      <c r="AA13" s="353"/>
      <c r="AB13" s="353"/>
      <c r="AC13" s="353"/>
      <c r="AD13" s="353"/>
      <c r="AE13" s="353"/>
      <c r="AF13" s="353"/>
      <c r="AG13" s="353"/>
      <c r="AH13" s="353"/>
      <c r="AI13" s="353"/>
      <c r="AJ13" s="354"/>
      <c r="AL13" s="40"/>
    </row>
    <row r="14" spans="1:38" ht="22.2" customHeight="1">
      <c r="A14" s="14">
        <f t="shared" si="0"/>
        <v>13</v>
      </c>
      <c r="C14" s="295" t="s">
        <v>10</v>
      </c>
      <c r="D14" s="182"/>
      <c r="E14" s="190"/>
      <c r="F14" s="191"/>
      <c r="G14" s="191"/>
      <c r="H14" s="191"/>
      <c r="I14" s="191"/>
      <c r="J14" s="191"/>
      <c r="K14" s="191"/>
      <c r="L14" s="191"/>
      <c r="M14" s="191"/>
      <c r="N14" s="191"/>
      <c r="O14" s="191"/>
      <c r="P14" s="191"/>
      <c r="Q14" s="191"/>
      <c r="R14" s="191"/>
      <c r="S14" s="191"/>
      <c r="T14" s="192"/>
      <c r="U14" s="190"/>
      <c r="V14" s="191"/>
      <c r="W14" s="191"/>
      <c r="X14" s="191"/>
      <c r="Y14" s="191"/>
      <c r="Z14" s="191"/>
      <c r="AA14" s="191"/>
      <c r="AB14" s="191"/>
      <c r="AC14" s="191"/>
      <c r="AD14" s="191"/>
      <c r="AE14" s="191"/>
      <c r="AF14" s="191"/>
      <c r="AG14" s="191"/>
      <c r="AH14" s="191"/>
      <c r="AI14" s="191"/>
      <c r="AJ14" s="193"/>
      <c r="AL14" s="40"/>
    </row>
    <row r="15" spans="1:38" s="2" customFormat="1" ht="15" customHeight="1">
      <c r="A15" s="14">
        <f t="shared" si="0"/>
        <v>14</v>
      </c>
      <c r="B15" s="63"/>
      <c r="C15" s="171" t="s">
        <v>11</v>
      </c>
      <c r="D15" s="172"/>
      <c r="E15" s="253" t="s">
        <v>12</v>
      </c>
      <c r="F15" s="254"/>
      <c r="G15" s="254"/>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5"/>
      <c r="AK15" s="63"/>
      <c r="AL15" s="37"/>
    </row>
    <row r="16" spans="1:38" s="2" customFormat="1" ht="19.95" customHeight="1">
      <c r="A16" s="14">
        <f t="shared" si="0"/>
        <v>15</v>
      </c>
      <c r="B16" s="63"/>
      <c r="C16" s="173"/>
      <c r="D16" s="174"/>
      <c r="E16" s="68"/>
      <c r="F16" s="256" t="s">
        <v>13</v>
      </c>
      <c r="G16" s="256"/>
      <c r="H16" s="256"/>
      <c r="I16" s="256"/>
      <c r="J16" s="256"/>
      <c r="K16" s="256"/>
      <c r="L16" s="256"/>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7"/>
      <c r="AK16" s="63"/>
      <c r="AL16" s="37">
        <v>1</v>
      </c>
    </row>
    <row r="17" spans="1:38" s="2" customFormat="1" ht="19.95" customHeight="1">
      <c r="A17" s="14">
        <f t="shared" si="0"/>
        <v>16</v>
      </c>
      <c r="B17" s="63"/>
      <c r="C17" s="173"/>
      <c r="D17" s="174"/>
      <c r="E17" s="68"/>
      <c r="F17" s="256" t="s">
        <v>14</v>
      </c>
      <c r="G17" s="256"/>
      <c r="H17" s="256"/>
      <c r="I17" s="256"/>
      <c r="J17" s="256"/>
      <c r="K17" s="256"/>
      <c r="L17" s="256"/>
      <c r="M17" s="256"/>
      <c r="N17" s="256"/>
      <c r="O17" s="256"/>
      <c r="P17" s="256"/>
      <c r="Q17" s="256"/>
      <c r="R17" s="256"/>
      <c r="S17" s="256"/>
      <c r="T17" s="256"/>
      <c r="U17" s="256"/>
      <c r="V17" s="256"/>
      <c r="W17" s="256"/>
      <c r="X17" s="256"/>
      <c r="Y17" s="256"/>
      <c r="Z17" s="256"/>
      <c r="AA17" s="256"/>
      <c r="AB17" s="256"/>
      <c r="AC17" s="256"/>
      <c r="AD17" s="256"/>
      <c r="AE17" s="256"/>
      <c r="AF17" s="256"/>
      <c r="AG17" s="256"/>
      <c r="AH17" s="256"/>
      <c r="AI17" s="256"/>
      <c r="AJ17" s="257"/>
      <c r="AK17" s="63"/>
      <c r="AL17" s="37"/>
    </row>
    <row r="18" spans="1:38" s="2" customFormat="1" ht="19.95" customHeight="1">
      <c r="A18" s="14">
        <f t="shared" si="0"/>
        <v>17</v>
      </c>
      <c r="B18" s="63"/>
      <c r="C18" s="173"/>
      <c r="D18" s="174"/>
      <c r="E18" s="68"/>
      <c r="F18" s="256" t="s">
        <v>15</v>
      </c>
      <c r="G18" s="256"/>
      <c r="H18" s="256"/>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7"/>
      <c r="AK18" s="63"/>
      <c r="AL18" s="37"/>
    </row>
    <row r="19" spans="1:38" s="2" customFormat="1" ht="19.95" customHeight="1" thickBot="1">
      <c r="A19" s="14">
        <f t="shared" si="0"/>
        <v>18</v>
      </c>
      <c r="B19" s="63"/>
      <c r="C19" s="293"/>
      <c r="D19" s="294"/>
      <c r="E19" s="69"/>
      <c r="F19" s="258" t="s">
        <v>16</v>
      </c>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9"/>
      <c r="AK19" s="63"/>
      <c r="AL19" s="37"/>
    </row>
    <row r="20" spans="1:38" s="2" customFormat="1" ht="13.5" customHeight="1" thickBot="1">
      <c r="A20" s="14">
        <f t="shared" si="0"/>
        <v>19</v>
      </c>
      <c r="B20" s="63"/>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63"/>
      <c r="AL20" s="37"/>
    </row>
    <row r="21" spans="1:38" s="2" customFormat="1" ht="18" customHeight="1">
      <c r="A21" s="14">
        <f t="shared" si="0"/>
        <v>20</v>
      </c>
      <c r="B21" s="63"/>
      <c r="C21" s="291" t="s">
        <v>17</v>
      </c>
      <c r="D21" s="292"/>
      <c r="E21" s="315" t="s">
        <v>165</v>
      </c>
      <c r="F21" s="316"/>
      <c r="G21" s="316"/>
      <c r="H21" s="316"/>
      <c r="I21" s="316"/>
      <c r="J21" s="316"/>
      <c r="K21" s="316"/>
      <c r="L21" s="316"/>
      <c r="M21" s="316"/>
      <c r="N21" s="316"/>
      <c r="O21" s="316"/>
      <c r="P21" s="316"/>
      <c r="Q21" s="316"/>
      <c r="R21" s="316"/>
      <c r="S21" s="316"/>
      <c r="T21" s="317"/>
      <c r="U21" s="329" t="s">
        <v>18</v>
      </c>
      <c r="V21" s="329"/>
      <c r="W21" s="329"/>
      <c r="X21" s="329"/>
      <c r="Y21" s="329"/>
      <c r="Z21" s="329"/>
      <c r="AA21" s="329"/>
      <c r="AB21" s="329"/>
      <c r="AC21" s="329"/>
      <c r="AD21" s="329"/>
      <c r="AE21" s="329"/>
      <c r="AF21" s="329"/>
      <c r="AG21" s="329"/>
      <c r="AH21" s="329"/>
      <c r="AI21" s="329"/>
      <c r="AJ21" s="330"/>
      <c r="AK21" s="63"/>
      <c r="AL21" s="37"/>
    </row>
    <row r="22" spans="1:38" s="2" customFormat="1" ht="19.95" customHeight="1" thickBot="1">
      <c r="A22" s="14">
        <f t="shared" si="0"/>
        <v>21</v>
      </c>
      <c r="B22" s="63"/>
      <c r="C22" s="293"/>
      <c r="D22" s="294"/>
      <c r="E22" s="318"/>
      <c r="F22" s="319"/>
      <c r="G22" s="319"/>
      <c r="H22" s="319"/>
      <c r="I22" s="319"/>
      <c r="J22" s="319"/>
      <c r="K22" s="319"/>
      <c r="L22" s="319"/>
      <c r="M22" s="319"/>
      <c r="N22" s="319"/>
      <c r="O22" s="319"/>
      <c r="P22" s="319"/>
      <c r="Q22" s="319"/>
      <c r="R22" s="319"/>
      <c r="S22" s="319"/>
      <c r="T22" s="320"/>
      <c r="U22" s="327"/>
      <c r="V22" s="327"/>
      <c r="W22" s="327"/>
      <c r="X22" s="327"/>
      <c r="Y22" s="327"/>
      <c r="Z22" s="327"/>
      <c r="AA22" s="327"/>
      <c r="AB22" s="327"/>
      <c r="AC22" s="327"/>
      <c r="AD22" s="327"/>
      <c r="AE22" s="327"/>
      <c r="AF22" s="327"/>
      <c r="AG22" s="327"/>
      <c r="AH22" s="327"/>
      <c r="AI22" s="327"/>
      <c r="AJ22" s="328"/>
      <c r="AK22" s="63"/>
      <c r="AL22" s="37"/>
    </row>
    <row r="23" spans="1:38" ht="30" customHeight="1">
      <c r="A23" s="14">
        <f t="shared" si="0"/>
        <v>22</v>
      </c>
      <c r="C23" s="298" t="s">
        <v>19</v>
      </c>
      <c r="D23" s="299"/>
      <c r="E23" s="303"/>
      <c r="F23" s="304"/>
      <c r="G23" s="304"/>
      <c r="H23" s="304"/>
      <c r="I23" s="304"/>
      <c r="J23" s="304"/>
      <c r="K23" s="304"/>
      <c r="L23" s="304"/>
      <c r="M23" s="304"/>
      <c r="N23" s="304"/>
      <c r="O23" s="304"/>
      <c r="P23" s="305"/>
      <c r="Q23" s="135" t="s">
        <v>20</v>
      </c>
      <c r="R23" s="136"/>
      <c r="S23" s="321"/>
      <c r="T23" s="321"/>
      <c r="U23" s="321"/>
      <c r="V23" s="321"/>
      <c r="W23" s="321"/>
      <c r="X23" s="321"/>
      <c r="Y23" s="321"/>
      <c r="Z23" s="321"/>
      <c r="AA23" s="321"/>
      <c r="AB23" s="321"/>
      <c r="AC23" s="321"/>
      <c r="AD23" s="321"/>
      <c r="AE23" s="321"/>
      <c r="AF23" s="321"/>
      <c r="AG23" s="321"/>
      <c r="AH23" s="321"/>
      <c r="AI23" s="321"/>
      <c r="AJ23" s="322"/>
    </row>
    <row r="24" spans="1:38" s="4" customFormat="1" ht="30" customHeight="1">
      <c r="A24" s="14">
        <f t="shared" si="0"/>
        <v>23</v>
      </c>
      <c r="B24" s="64"/>
      <c r="C24" s="300" t="s">
        <v>21</v>
      </c>
      <c r="D24" s="70" t="s">
        <v>22</v>
      </c>
      <c r="E24" s="309"/>
      <c r="F24" s="310"/>
      <c r="G24" s="310"/>
      <c r="H24" s="310"/>
      <c r="I24" s="310"/>
      <c r="J24" s="310"/>
      <c r="K24" s="310"/>
      <c r="L24" s="310"/>
      <c r="M24" s="310"/>
      <c r="N24" s="310"/>
      <c r="O24" s="310"/>
      <c r="P24" s="311"/>
      <c r="Q24" s="137"/>
      <c r="R24" s="138"/>
      <c r="S24" s="323"/>
      <c r="T24" s="323"/>
      <c r="U24" s="323"/>
      <c r="V24" s="323"/>
      <c r="W24" s="323"/>
      <c r="X24" s="323"/>
      <c r="Y24" s="323"/>
      <c r="Z24" s="323"/>
      <c r="AA24" s="323"/>
      <c r="AB24" s="323"/>
      <c r="AC24" s="323"/>
      <c r="AD24" s="323"/>
      <c r="AE24" s="323"/>
      <c r="AF24" s="323"/>
      <c r="AG24" s="323"/>
      <c r="AH24" s="323"/>
      <c r="AI24" s="323"/>
      <c r="AJ24" s="324"/>
      <c r="AK24" s="65"/>
      <c r="AL24" s="38"/>
    </row>
    <row r="25" spans="1:38" ht="30" customHeight="1">
      <c r="A25" s="14">
        <f t="shared" si="0"/>
        <v>24</v>
      </c>
      <c r="C25" s="300"/>
      <c r="D25" s="70" t="s">
        <v>23</v>
      </c>
      <c r="E25" s="309"/>
      <c r="F25" s="310"/>
      <c r="G25" s="310"/>
      <c r="H25" s="310"/>
      <c r="I25" s="310"/>
      <c r="J25" s="310"/>
      <c r="K25" s="310"/>
      <c r="L25" s="310"/>
      <c r="M25" s="310"/>
      <c r="N25" s="310"/>
      <c r="O25" s="310"/>
      <c r="P25" s="311"/>
      <c r="Q25" s="137"/>
      <c r="R25" s="138"/>
      <c r="S25" s="323"/>
      <c r="T25" s="323"/>
      <c r="U25" s="323"/>
      <c r="V25" s="323"/>
      <c r="W25" s="323"/>
      <c r="X25" s="323"/>
      <c r="Y25" s="323"/>
      <c r="Z25" s="323"/>
      <c r="AA25" s="323"/>
      <c r="AB25" s="323"/>
      <c r="AC25" s="323"/>
      <c r="AD25" s="323"/>
      <c r="AE25" s="323"/>
      <c r="AF25" s="323"/>
      <c r="AG25" s="323"/>
      <c r="AH25" s="323"/>
      <c r="AI25" s="323"/>
      <c r="AJ25" s="324"/>
    </row>
    <row r="26" spans="1:38" ht="30" customHeight="1">
      <c r="A26" s="14">
        <f t="shared" si="0"/>
        <v>25</v>
      </c>
      <c r="C26" s="296" t="s">
        <v>24</v>
      </c>
      <c r="D26" s="297"/>
      <c r="E26" s="309"/>
      <c r="F26" s="310"/>
      <c r="G26" s="310"/>
      <c r="H26" s="310"/>
      <c r="I26" s="310"/>
      <c r="J26" s="310"/>
      <c r="K26" s="310"/>
      <c r="L26" s="310"/>
      <c r="M26" s="310"/>
      <c r="N26" s="310"/>
      <c r="O26" s="310"/>
      <c r="P26" s="311"/>
      <c r="Q26" s="137"/>
      <c r="R26" s="138"/>
      <c r="S26" s="323"/>
      <c r="T26" s="323"/>
      <c r="U26" s="323"/>
      <c r="V26" s="323"/>
      <c r="W26" s="323"/>
      <c r="X26" s="323"/>
      <c r="Y26" s="323"/>
      <c r="Z26" s="323"/>
      <c r="AA26" s="323"/>
      <c r="AB26" s="323"/>
      <c r="AC26" s="323"/>
      <c r="AD26" s="323"/>
      <c r="AE26" s="323"/>
      <c r="AF26" s="323"/>
      <c r="AG26" s="323"/>
      <c r="AH26" s="323"/>
      <c r="AI26" s="323"/>
      <c r="AJ26" s="324"/>
    </row>
    <row r="27" spans="1:38" ht="30" customHeight="1">
      <c r="A27" s="14">
        <f t="shared" si="0"/>
        <v>26</v>
      </c>
      <c r="C27" s="296" t="s">
        <v>25</v>
      </c>
      <c r="D27" s="297"/>
      <c r="E27" s="309"/>
      <c r="F27" s="310"/>
      <c r="G27" s="310"/>
      <c r="H27" s="310"/>
      <c r="I27" s="310"/>
      <c r="J27" s="310"/>
      <c r="K27" s="310"/>
      <c r="L27" s="310"/>
      <c r="M27" s="310"/>
      <c r="N27" s="310"/>
      <c r="O27" s="310"/>
      <c r="P27" s="311"/>
      <c r="Q27" s="137"/>
      <c r="R27" s="138"/>
      <c r="S27" s="323"/>
      <c r="T27" s="323"/>
      <c r="U27" s="323"/>
      <c r="V27" s="323"/>
      <c r="W27" s="323"/>
      <c r="X27" s="323"/>
      <c r="Y27" s="323"/>
      <c r="Z27" s="323"/>
      <c r="AA27" s="323"/>
      <c r="AB27" s="323"/>
      <c r="AC27" s="323"/>
      <c r="AD27" s="323"/>
      <c r="AE27" s="323"/>
      <c r="AF27" s="323"/>
      <c r="AG27" s="323"/>
      <c r="AH27" s="323"/>
      <c r="AI27" s="323"/>
      <c r="AJ27" s="324"/>
    </row>
    <row r="28" spans="1:38" ht="30" customHeight="1">
      <c r="A28" s="14">
        <f t="shared" si="0"/>
        <v>27</v>
      </c>
      <c r="C28" s="296" t="s">
        <v>26</v>
      </c>
      <c r="D28" s="297"/>
      <c r="E28" s="312"/>
      <c r="F28" s="313"/>
      <c r="G28" s="313"/>
      <c r="H28" s="313"/>
      <c r="I28" s="313"/>
      <c r="J28" s="313"/>
      <c r="K28" s="313"/>
      <c r="L28" s="313"/>
      <c r="M28" s="313"/>
      <c r="N28" s="313"/>
      <c r="O28" s="313"/>
      <c r="P28" s="314"/>
      <c r="Q28" s="137"/>
      <c r="R28" s="138"/>
      <c r="S28" s="323"/>
      <c r="T28" s="323"/>
      <c r="U28" s="323"/>
      <c r="V28" s="323"/>
      <c r="W28" s="323"/>
      <c r="X28" s="323"/>
      <c r="Y28" s="323"/>
      <c r="Z28" s="323"/>
      <c r="AA28" s="323"/>
      <c r="AB28" s="323"/>
      <c r="AC28" s="323"/>
      <c r="AD28" s="323"/>
      <c r="AE28" s="323"/>
      <c r="AF28" s="323"/>
      <c r="AG28" s="323"/>
      <c r="AH28" s="323"/>
      <c r="AI28" s="323"/>
      <c r="AJ28" s="324"/>
    </row>
    <row r="29" spans="1:38" ht="30" customHeight="1" thickBot="1">
      <c r="A29" s="14">
        <f t="shared" si="0"/>
        <v>28</v>
      </c>
      <c r="C29" s="301" t="s">
        <v>27</v>
      </c>
      <c r="D29" s="302"/>
      <c r="E29" s="306"/>
      <c r="F29" s="307"/>
      <c r="G29" s="307"/>
      <c r="H29" s="307"/>
      <c r="I29" s="307"/>
      <c r="J29" s="307"/>
      <c r="K29" s="307"/>
      <c r="L29" s="307"/>
      <c r="M29" s="307"/>
      <c r="N29" s="307"/>
      <c r="O29" s="307"/>
      <c r="P29" s="308"/>
      <c r="Q29" s="139"/>
      <c r="R29" s="140"/>
      <c r="S29" s="325"/>
      <c r="T29" s="325"/>
      <c r="U29" s="325"/>
      <c r="V29" s="325"/>
      <c r="W29" s="325"/>
      <c r="X29" s="325"/>
      <c r="Y29" s="325"/>
      <c r="Z29" s="325"/>
      <c r="AA29" s="325"/>
      <c r="AB29" s="325"/>
      <c r="AC29" s="325"/>
      <c r="AD29" s="325"/>
      <c r="AE29" s="325"/>
      <c r="AF29" s="325"/>
      <c r="AG29" s="325"/>
      <c r="AH29" s="325"/>
      <c r="AI29" s="325"/>
      <c r="AJ29" s="326"/>
    </row>
    <row r="30" spans="1:38" s="2" customFormat="1" ht="42.75" customHeight="1">
      <c r="A30" s="14">
        <f t="shared" si="0"/>
        <v>29</v>
      </c>
      <c r="B30" s="63"/>
      <c r="C30" s="278" t="s">
        <v>28</v>
      </c>
      <c r="D30" s="279"/>
      <c r="E30" s="288" t="s">
        <v>29</v>
      </c>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90"/>
      <c r="AK30" s="63"/>
      <c r="AL30" s="37"/>
    </row>
    <row r="31" spans="1:38" s="2" customFormat="1" ht="19.5" customHeight="1">
      <c r="A31" s="14">
        <f t="shared" si="0"/>
        <v>30</v>
      </c>
      <c r="B31" s="63"/>
      <c r="C31" s="280"/>
      <c r="D31" s="281"/>
      <c r="E31" s="148" t="s">
        <v>30</v>
      </c>
      <c r="F31" s="148"/>
      <c r="G31" s="148"/>
      <c r="H31" s="148"/>
      <c r="I31" s="148"/>
      <c r="J31" s="148"/>
      <c r="K31" s="148"/>
      <c r="L31" s="148"/>
      <c r="M31" s="148" t="s">
        <v>31</v>
      </c>
      <c r="N31" s="148"/>
      <c r="O31" s="148"/>
      <c r="P31" s="148"/>
      <c r="Q31" s="148"/>
      <c r="R31" s="148"/>
      <c r="S31" s="148"/>
      <c r="T31" s="148"/>
      <c r="U31" s="148" t="s">
        <v>32</v>
      </c>
      <c r="V31" s="148"/>
      <c r="W31" s="148"/>
      <c r="X31" s="148"/>
      <c r="Y31" s="148"/>
      <c r="Z31" s="148"/>
      <c r="AA31" s="148"/>
      <c r="AB31" s="148"/>
      <c r="AC31" s="148" t="s">
        <v>33</v>
      </c>
      <c r="AD31" s="148"/>
      <c r="AE31" s="148"/>
      <c r="AF31" s="148"/>
      <c r="AG31" s="148"/>
      <c r="AH31" s="148"/>
      <c r="AI31" s="148"/>
      <c r="AJ31" s="149"/>
      <c r="AK31" s="63"/>
      <c r="AL31" s="37"/>
    </row>
    <row r="32" spans="1:38" s="2" customFormat="1" ht="21" customHeight="1" thickBot="1">
      <c r="A32" s="14">
        <f t="shared" si="0"/>
        <v>31</v>
      </c>
      <c r="B32" s="63"/>
      <c r="C32" s="282"/>
      <c r="D32" s="283"/>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1"/>
      <c r="AK32" s="63"/>
      <c r="AL32" s="37"/>
    </row>
    <row r="33" spans="1:38" s="2" customFormat="1" ht="15" customHeight="1">
      <c r="A33" s="14">
        <f t="shared" si="0"/>
        <v>32</v>
      </c>
      <c r="B33" s="63"/>
      <c r="C33" s="121" t="s">
        <v>70</v>
      </c>
      <c r="D33" s="122"/>
      <c r="E33" s="127" t="s">
        <v>210</v>
      </c>
      <c r="F33" s="127"/>
      <c r="G33" s="127"/>
      <c r="H33" s="127"/>
      <c r="I33" s="127"/>
      <c r="J33" s="127"/>
      <c r="K33" s="127"/>
      <c r="L33" s="127"/>
      <c r="M33" s="127"/>
      <c r="N33" s="127"/>
      <c r="O33" s="128"/>
      <c r="P33" s="128"/>
      <c r="Q33" s="128"/>
      <c r="R33" s="128"/>
      <c r="S33" s="128"/>
      <c r="T33" s="128"/>
      <c r="U33" s="128"/>
      <c r="V33" s="128"/>
      <c r="W33" s="128"/>
      <c r="X33" s="128"/>
      <c r="Y33" s="128"/>
      <c r="Z33" s="128"/>
      <c r="AA33" s="128"/>
      <c r="AB33" s="128"/>
      <c r="AC33" s="128"/>
      <c r="AD33" s="128"/>
      <c r="AE33" s="128"/>
      <c r="AF33" s="128"/>
      <c r="AG33" s="128"/>
      <c r="AH33" s="128"/>
      <c r="AI33" s="128"/>
      <c r="AJ33" s="129"/>
      <c r="AK33" s="63"/>
      <c r="AL33" s="37"/>
    </row>
    <row r="34" spans="1:38" s="2" customFormat="1" ht="15" customHeight="1">
      <c r="A34" s="14">
        <f t="shared" si="0"/>
        <v>33</v>
      </c>
      <c r="B34" s="63"/>
      <c r="C34" s="123"/>
      <c r="D34" s="124"/>
      <c r="E34" s="71" t="s">
        <v>140</v>
      </c>
      <c r="F34" s="72"/>
      <c r="G34" s="72"/>
      <c r="H34" s="72"/>
      <c r="I34" s="72"/>
      <c r="J34" s="72"/>
      <c r="K34" s="72"/>
      <c r="L34" s="72"/>
      <c r="M34" s="72"/>
      <c r="N34" s="72"/>
      <c r="O34" s="72"/>
      <c r="P34" s="72"/>
      <c r="Q34" s="72"/>
      <c r="R34" s="72"/>
      <c r="S34" s="72"/>
      <c r="T34" s="72"/>
      <c r="U34" s="72"/>
      <c r="V34" s="72"/>
      <c r="W34" s="72"/>
      <c r="X34" s="72"/>
      <c r="Y34" s="72"/>
      <c r="Z34" s="72"/>
      <c r="AA34" s="72"/>
      <c r="AB34" s="72"/>
      <c r="AC34" s="72"/>
      <c r="AD34" s="72"/>
      <c r="AE34" s="72"/>
      <c r="AF34" s="72"/>
      <c r="AG34" s="72"/>
      <c r="AH34" s="72"/>
      <c r="AI34" s="72"/>
      <c r="AJ34" s="73"/>
      <c r="AK34" s="63"/>
      <c r="AL34" s="37"/>
    </row>
    <row r="35" spans="1:38" s="2" customFormat="1" ht="27" customHeight="1" thickBot="1">
      <c r="A35" s="14">
        <f t="shared" si="0"/>
        <v>34</v>
      </c>
      <c r="B35" s="63"/>
      <c r="C35" s="125"/>
      <c r="D35" s="126"/>
      <c r="E35" s="74"/>
      <c r="F35" s="130" t="s">
        <v>137</v>
      </c>
      <c r="G35" s="130"/>
      <c r="H35" s="130"/>
      <c r="I35" s="130"/>
      <c r="J35" s="130"/>
      <c r="K35" s="130"/>
      <c r="L35" s="130"/>
      <c r="M35" s="130"/>
      <c r="N35" s="75"/>
      <c r="O35" s="130" t="s">
        <v>138</v>
      </c>
      <c r="P35" s="130"/>
      <c r="Q35" s="130"/>
      <c r="R35" s="130"/>
      <c r="S35" s="130"/>
      <c r="T35" s="130"/>
      <c r="U35" s="130"/>
      <c r="V35" s="130"/>
      <c r="W35" s="130"/>
      <c r="X35" s="130"/>
      <c r="Y35" s="75"/>
      <c r="Z35" s="130" t="s">
        <v>139</v>
      </c>
      <c r="AA35" s="130"/>
      <c r="AB35" s="130"/>
      <c r="AC35" s="130"/>
      <c r="AD35" s="130"/>
      <c r="AE35" s="130"/>
      <c r="AF35" s="130"/>
      <c r="AG35" s="130"/>
      <c r="AH35" s="130"/>
      <c r="AI35" s="130"/>
      <c r="AJ35" s="131"/>
      <c r="AK35" s="63"/>
      <c r="AL35" s="37">
        <v>1</v>
      </c>
    </row>
    <row r="36" spans="1:38" s="2" customFormat="1" ht="18" customHeight="1">
      <c r="A36" s="14">
        <f t="shared" si="0"/>
        <v>35</v>
      </c>
      <c r="B36" s="63"/>
      <c r="C36" s="144" t="s">
        <v>34</v>
      </c>
      <c r="D36" s="145"/>
      <c r="E36" s="101" t="s">
        <v>35</v>
      </c>
      <c r="F36" s="102"/>
      <c r="G36" s="102"/>
      <c r="H36" s="102"/>
      <c r="I36" s="102"/>
      <c r="J36" s="102"/>
      <c r="K36" s="102"/>
      <c r="L36" s="102"/>
      <c r="M36" s="102"/>
      <c r="N36" s="102"/>
      <c r="O36" s="102"/>
      <c r="P36" s="102"/>
      <c r="Q36" s="105" t="s">
        <v>36</v>
      </c>
      <c r="R36" s="106"/>
      <c r="S36" s="106"/>
      <c r="T36" s="106"/>
      <c r="U36" s="105" t="s">
        <v>37</v>
      </c>
      <c r="V36" s="106"/>
      <c r="W36" s="106"/>
      <c r="X36" s="106"/>
      <c r="Y36" s="105" t="s">
        <v>38</v>
      </c>
      <c r="Z36" s="106"/>
      <c r="AA36" s="106"/>
      <c r="AB36" s="106"/>
      <c r="AC36" s="105" t="s">
        <v>39</v>
      </c>
      <c r="AD36" s="106"/>
      <c r="AE36" s="106"/>
      <c r="AF36" s="106"/>
      <c r="AG36" s="105" t="s">
        <v>40</v>
      </c>
      <c r="AH36" s="106"/>
      <c r="AI36" s="106"/>
      <c r="AJ36" s="153"/>
      <c r="AK36" s="63"/>
      <c r="AL36" s="37"/>
    </row>
    <row r="37" spans="1:38" s="2" customFormat="1" ht="24" customHeight="1" thickBot="1">
      <c r="A37" s="14">
        <f t="shared" si="0"/>
        <v>36</v>
      </c>
      <c r="B37" s="63"/>
      <c r="C37" s="146"/>
      <c r="D37" s="147"/>
      <c r="E37" s="103"/>
      <c r="F37" s="104"/>
      <c r="G37" s="104"/>
      <c r="H37" s="104"/>
      <c r="I37" s="104"/>
      <c r="J37" s="104"/>
      <c r="K37" s="104"/>
      <c r="L37" s="104"/>
      <c r="M37" s="104"/>
      <c r="N37" s="104"/>
      <c r="O37" s="104"/>
      <c r="P37" s="104"/>
      <c r="Q37" s="107"/>
      <c r="R37" s="108"/>
      <c r="S37" s="108"/>
      <c r="T37" s="108"/>
      <c r="U37" s="107"/>
      <c r="V37" s="108"/>
      <c r="W37" s="108"/>
      <c r="X37" s="108"/>
      <c r="Y37" s="107"/>
      <c r="Z37" s="108"/>
      <c r="AA37" s="108"/>
      <c r="AB37" s="108"/>
      <c r="AC37" s="107"/>
      <c r="AD37" s="108"/>
      <c r="AE37" s="108"/>
      <c r="AF37" s="108"/>
      <c r="AG37" s="107"/>
      <c r="AH37" s="108"/>
      <c r="AI37" s="108"/>
      <c r="AJ37" s="132"/>
      <c r="AK37" s="63"/>
      <c r="AL37" s="37"/>
    </row>
    <row r="38" spans="1:38" s="2" customFormat="1" ht="19.5" customHeight="1">
      <c r="A38" s="14">
        <f t="shared" si="0"/>
        <v>37</v>
      </c>
      <c r="B38" s="63"/>
      <c r="C38" s="156" t="s">
        <v>41</v>
      </c>
      <c r="D38" s="117"/>
      <c r="E38" s="284"/>
      <c r="F38" s="285"/>
      <c r="G38" s="285"/>
      <c r="H38" s="285"/>
      <c r="I38" s="285"/>
      <c r="J38" s="285"/>
      <c r="K38" s="286"/>
      <c r="L38" s="115" t="s">
        <v>42</v>
      </c>
      <c r="M38" s="116"/>
      <c r="N38" s="116"/>
      <c r="O38" s="116"/>
      <c r="P38" s="117"/>
      <c r="Q38" s="109"/>
      <c r="R38" s="110"/>
      <c r="S38" s="110"/>
      <c r="T38" s="111"/>
      <c r="U38" s="272" t="s">
        <v>43</v>
      </c>
      <c r="V38" s="272"/>
      <c r="W38" s="272"/>
      <c r="X38" s="272"/>
      <c r="Y38" s="272"/>
      <c r="Z38" s="272"/>
      <c r="AA38" s="272"/>
      <c r="AB38" s="272"/>
      <c r="AC38" s="272"/>
      <c r="AD38" s="272"/>
      <c r="AE38" s="272"/>
      <c r="AF38" s="272"/>
      <c r="AG38" s="272"/>
      <c r="AH38" s="272"/>
      <c r="AI38" s="272"/>
      <c r="AJ38" s="273"/>
      <c r="AK38" s="63"/>
      <c r="AL38" s="37"/>
    </row>
    <row r="39" spans="1:38" s="2" customFormat="1" ht="19.5" customHeight="1" thickBot="1">
      <c r="A39" s="14">
        <f t="shared" si="0"/>
        <v>38</v>
      </c>
      <c r="B39" s="63"/>
      <c r="C39" s="157"/>
      <c r="D39" s="120"/>
      <c r="E39" s="107"/>
      <c r="F39" s="108"/>
      <c r="G39" s="108"/>
      <c r="H39" s="108"/>
      <c r="I39" s="108"/>
      <c r="J39" s="108"/>
      <c r="K39" s="287"/>
      <c r="L39" s="118"/>
      <c r="M39" s="119"/>
      <c r="N39" s="119"/>
      <c r="O39" s="119"/>
      <c r="P39" s="120"/>
      <c r="Q39" s="112"/>
      <c r="R39" s="113"/>
      <c r="S39" s="113"/>
      <c r="T39" s="114"/>
      <c r="U39" s="274"/>
      <c r="V39" s="274"/>
      <c r="W39" s="274"/>
      <c r="X39" s="274"/>
      <c r="Y39" s="274"/>
      <c r="Z39" s="274"/>
      <c r="AA39" s="274"/>
      <c r="AB39" s="274"/>
      <c r="AC39" s="274"/>
      <c r="AD39" s="274"/>
      <c r="AE39" s="274"/>
      <c r="AF39" s="274"/>
      <c r="AG39" s="274"/>
      <c r="AH39" s="274"/>
      <c r="AI39" s="274"/>
      <c r="AJ39" s="275"/>
      <c r="AK39" s="63"/>
      <c r="AL39" s="37"/>
    </row>
    <row r="40" spans="1:38" s="2" customFormat="1" ht="33" customHeight="1">
      <c r="A40" s="14">
        <f t="shared" si="0"/>
        <v>39</v>
      </c>
      <c r="B40" s="63"/>
      <c r="C40" s="276" t="s">
        <v>44</v>
      </c>
      <c r="D40" s="277"/>
      <c r="E40" s="277" t="s">
        <v>45</v>
      </c>
      <c r="F40" s="277"/>
      <c r="G40" s="277"/>
      <c r="H40" s="277"/>
      <c r="I40" s="234"/>
      <c r="J40" s="234"/>
      <c r="K40" s="76" t="s">
        <v>46</v>
      </c>
      <c r="L40" s="236" t="s">
        <v>47</v>
      </c>
      <c r="M40" s="237"/>
      <c r="N40" s="237"/>
      <c r="O40" s="237"/>
      <c r="P40" s="237"/>
      <c r="Q40" s="237"/>
      <c r="R40" s="237"/>
      <c r="S40" s="240">
        <f>I40</f>
        <v>0</v>
      </c>
      <c r="T40" s="228"/>
      <c r="U40" s="77" t="s">
        <v>48</v>
      </c>
      <c r="V40" s="77"/>
      <c r="W40" s="228">
        <f>IF(AL35=2,2,1)</f>
        <v>1</v>
      </c>
      <c r="X40" s="228"/>
      <c r="Y40" s="7" t="s">
        <v>49</v>
      </c>
      <c r="Z40" s="78" t="s">
        <v>50</v>
      </c>
      <c r="AA40" s="227" t="s">
        <v>51</v>
      </c>
      <c r="AB40" s="227"/>
      <c r="AC40" s="228">
        <v>2</v>
      </c>
      <c r="AD40" s="228"/>
      <c r="AE40" s="77" t="s">
        <v>52</v>
      </c>
      <c r="AF40" s="79" t="s">
        <v>53</v>
      </c>
      <c r="AG40" s="229">
        <f>S40*W40+AC40</f>
        <v>2</v>
      </c>
      <c r="AH40" s="229"/>
      <c r="AI40" s="229"/>
      <c r="AJ40" s="80" t="s">
        <v>52</v>
      </c>
      <c r="AK40" s="63"/>
      <c r="AL40" s="46"/>
    </row>
    <row r="41" spans="1:38" s="2" customFormat="1" ht="33" customHeight="1" thickBot="1">
      <c r="A41" s="14">
        <f t="shared" si="0"/>
        <v>40</v>
      </c>
      <c r="B41" s="63"/>
      <c r="C41" s="232" t="s">
        <v>54</v>
      </c>
      <c r="D41" s="233"/>
      <c r="E41" s="233" t="s">
        <v>45</v>
      </c>
      <c r="F41" s="233"/>
      <c r="G41" s="233"/>
      <c r="H41" s="233"/>
      <c r="I41" s="235"/>
      <c r="J41" s="235"/>
      <c r="K41" s="81" t="s">
        <v>55</v>
      </c>
      <c r="L41" s="238" t="s">
        <v>47</v>
      </c>
      <c r="M41" s="239"/>
      <c r="N41" s="239"/>
      <c r="O41" s="239"/>
      <c r="P41" s="239"/>
      <c r="Q41" s="239"/>
      <c r="R41" s="239"/>
      <c r="S41" s="154">
        <f>I41</f>
        <v>0</v>
      </c>
      <c r="T41" s="155"/>
      <c r="U41" s="82" t="s">
        <v>48</v>
      </c>
      <c r="V41" s="83"/>
      <c r="W41" s="152">
        <f>IF(AL35=2,2,1)</f>
        <v>1</v>
      </c>
      <c r="X41" s="152"/>
      <c r="Y41" s="8" t="s">
        <v>49</v>
      </c>
      <c r="Z41" s="84" t="s">
        <v>50</v>
      </c>
      <c r="AA41" s="230" t="s">
        <v>56</v>
      </c>
      <c r="AB41" s="230"/>
      <c r="AC41" s="152">
        <f>ROUNDUP(I41*0.1,0)</f>
        <v>0</v>
      </c>
      <c r="AD41" s="152"/>
      <c r="AE41" s="83" t="s">
        <v>52</v>
      </c>
      <c r="AF41" s="85" t="s">
        <v>53</v>
      </c>
      <c r="AG41" s="231">
        <f>S41*W41+AC41</f>
        <v>0</v>
      </c>
      <c r="AH41" s="231"/>
      <c r="AI41" s="231"/>
      <c r="AJ41" s="86" t="s">
        <v>52</v>
      </c>
      <c r="AK41" s="63"/>
      <c r="AL41" s="46"/>
    </row>
    <row r="42" spans="1:38" s="2" customFormat="1" ht="9.75" customHeight="1" thickBot="1">
      <c r="A42" s="14">
        <f t="shared" si="0"/>
        <v>41</v>
      </c>
      <c r="B42" s="63"/>
      <c r="C42" s="87"/>
      <c r="D42" s="88"/>
      <c r="E42" s="89"/>
      <c r="F42" s="87"/>
      <c r="G42" s="87"/>
      <c r="H42" s="87"/>
      <c r="I42" s="9"/>
      <c r="J42" s="9"/>
      <c r="K42" s="90"/>
      <c r="L42" s="9"/>
      <c r="M42" s="9"/>
      <c r="N42" s="9"/>
      <c r="O42" s="9"/>
      <c r="P42" s="9"/>
      <c r="Q42" s="9"/>
      <c r="R42" s="9"/>
      <c r="S42" s="9"/>
      <c r="T42" s="9"/>
      <c r="U42" s="90"/>
      <c r="V42" s="90"/>
      <c r="W42" s="9"/>
      <c r="X42" s="9"/>
      <c r="Y42" s="10"/>
      <c r="Z42" s="91"/>
      <c r="AA42" s="92"/>
      <c r="AB42" s="92"/>
      <c r="AC42" s="9"/>
      <c r="AD42" s="9"/>
      <c r="AE42" s="90"/>
      <c r="AF42" s="93"/>
      <c r="AG42" s="87"/>
      <c r="AH42" s="87"/>
      <c r="AI42" s="87"/>
      <c r="AJ42" s="90"/>
      <c r="AK42" s="63"/>
      <c r="AL42" s="46"/>
    </row>
    <row r="43" spans="1:38" ht="15" customHeight="1">
      <c r="A43" s="14">
        <f t="shared" si="0"/>
        <v>42</v>
      </c>
      <c r="C43" s="183" t="s">
        <v>129</v>
      </c>
      <c r="D43" s="184"/>
      <c r="E43" s="247" t="s">
        <v>220</v>
      </c>
      <c r="F43" s="248"/>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9"/>
      <c r="AK43" s="60"/>
    </row>
    <row r="44" spans="1:38" ht="19.95" customHeight="1">
      <c r="A44" s="14">
        <f t="shared" si="0"/>
        <v>43</v>
      </c>
      <c r="C44" s="185"/>
      <c r="D44" s="186"/>
      <c r="E44" s="263"/>
      <c r="F44" s="264"/>
      <c r="G44" s="264"/>
      <c r="H44" s="264"/>
      <c r="I44" s="264"/>
      <c r="J44" s="264"/>
      <c r="K44" s="265"/>
      <c r="L44" s="266" t="s">
        <v>229</v>
      </c>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8"/>
      <c r="AL44" s="37">
        <f>E44</f>
        <v>0</v>
      </c>
    </row>
    <row r="45" spans="1:38" ht="19.95" customHeight="1">
      <c r="A45" s="14">
        <f t="shared" si="0"/>
        <v>44</v>
      </c>
      <c r="C45" s="245" t="s">
        <v>130</v>
      </c>
      <c r="D45" s="168"/>
      <c r="E45" s="260" t="s">
        <v>252</v>
      </c>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2"/>
    </row>
    <row r="46" spans="1:38" ht="19.95" customHeight="1">
      <c r="A46" s="14">
        <f t="shared" si="0"/>
        <v>45</v>
      </c>
      <c r="C46" s="169"/>
      <c r="D46" s="170"/>
      <c r="E46" s="263"/>
      <c r="F46" s="264"/>
      <c r="G46" s="264"/>
      <c r="H46" s="264"/>
      <c r="I46" s="264"/>
      <c r="J46" s="264"/>
      <c r="K46" s="265"/>
      <c r="L46" s="269" t="s">
        <v>230</v>
      </c>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1"/>
      <c r="AL46" s="37">
        <f>E46</f>
        <v>0</v>
      </c>
    </row>
    <row r="47" spans="1:38" ht="15" customHeight="1">
      <c r="A47" s="14">
        <f t="shared" si="0"/>
        <v>46</v>
      </c>
      <c r="C47" s="339" t="s">
        <v>57</v>
      </c>
      <c r="D47" s="342" t="s">
        <v>58</v>
      </c>
      <c r="E47" s="344" t="s">
        <v>59</v>
      </c>
      <c r="F47" s="344"/>
      <c r="G47" s="344"/>
      <c r="H47" s="344"/>
      <c r="I47" s="344"/>
      <c r="J47" s="344"/>
      <c r="K47" s="344"/>
      <c r="L47" s="344"/>
      <c r="M47" s="344"/>
      <c r="N47" s="344"/>
      <c r="O47" s="345"/>
      <c r="P47" s="345"/>
      <c r="Q47" s="345"/>
      <c r="R47" s="345"/>
      <c r="S47" s="345"/>
      <c r="T47" s="345"/>
      <c r="U47" s="345"/>
      <c r="V47" s="345"/>
      <c r="W47" s="345"/>
      <c r="X47" s="345"/>
      <c r="Y47" s="345"/>
      <c r="Z47" s="345"/>
      <c r="AA47" s="345"/>
      <c r="AB47" s="345"/>
      <c r="AC47" s="345"/>
      <c r="AD47" s="345"/>
      <c r="AE47" s="345"/>
      <c r="AF47" s="345"/>
      <c r="AG47" s="345"/>
      <c r="AH47" s="345"/>
      <c r="AI47" s="345"/>
      <c r="AJ47" s="346"/>
      <c r="AL47" s="46"/>
    </row>
    <row r="48" spans="1:38" ht="60" customHeight="1" thickBot="1">
      <c r="A48" s="14">
        <f t="shared" si="0"/>
        <v>47</v>
      </c>
      <c r="C48" s="340"/>
      <c r="D48" s="343"/>
      <c r="E48" s="224"/>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c r="AF48" s="225"/>
      <c r="AG48" s="225"/>
      <c r="AH48" s="225"/>
      <c r="AI48" s="225"/>
      <c r="AJ48" s="226"/>
      <c r="AL48" s="46"/>
    </row>
    <row r="49" spans="1:38" s="2" customFormat="1" ht="15" customHeight="1">
      <c r="A49" s="14">
        <f t="shared" si="0"/>
        <v>48</v>
      </c>
      <c r="B49" s="63"/>
      <c r="C49" s="340"/>
      <c r="D49" s="347" t="s">
        <v>60</v>
      </c>
      <c r="E49" s="251" t="s">
        <v>61</v>
      </c>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9"/>
      <c r="AK49" s="63"/>
      <c r="AL49" s="37"/>
    </row>
    <row r="50" spans="1:38" s="2" customFormat="1" ht="60" customHeight="1" thickBot="1">
      <c r="A50" s="14">
        <f t="shared" si="0"/>
        <v>49</v>
      </c>
      <c r="B50" s="63"/>
      <c r="C50" s="341"/>
      <c r="D50" s="343"/>
      <c r="E50" s="224"/>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6"/>
      <c r="AK50" s="63"/>
      <c r="AL50" s="37"/>
    </row>
    <row r="51" spans="1:38" s="2" customFormat="1" ht="15" customHeight="1">
      <c r="A51" s="14">
        <f t="shared" si="0"/>
        <v>50</v>
      </c>
      <c r="B51" s="63"/>
      <c r="C51" s="245" t="s">
        <v>113</v>
      </c>
      <c r="D51" s="168"/>
      <c r="E51" s="250" t="s">
        <v>62</v>
      </c>
      <c r="F51" s="250"/>
      <c r="G51" s="250"/>
      <c r="H51" s="250"/>
      <c r="I51" s="250"/>
      <c r="J51" s="250"/>
      <c r="K51" s="250"/>
      <c r="L51" s="250"/>
      <c r="M51" s="250"/>
      <c r="N51" s="250"/>
      <c r="O51" s="251"/>
      <c r="P51" s="251"/>
      <c r="Q51" s="251"/>
      <c r="R51" s="251"/>
      <c r="S51" s="251"/>
      <c r="T51" s="251"/>
      <c r="U51" s="251"/>
      <c r="V51" s="251"/>
      <c r="W51" s="251"/>
      <c r="X51" s="251"/>
      <c r="Y51" s="251"/>
      <c r="Z51" s="251"/>
      <c r="AA51" s="251"/>
      <c r="AB51" s="251"/>
      <c r="AC51" s="251"/>
      <c r="AD51" s="251"/>
      <c r="AE51" s="251"/>
      <c r="AF51" s="251"/>
      <c r="AG51" s="251"/>
      <c r="AH51" s="251"/>
      <c r="AI51" s="251"/>
      <c r="AJ51" s="252"/>
      <c r="AK51" s="63"/>
      <c r="AL51" s="37"/>
    </row>
    <row r="52" spans="1:38" s="2" customFormat="1" ht="60" customHeight="1" thickBot="1">
      <c r="A52" s="14">
        <f t="shared" si="0"/>
        <v>51</v>
      </c>
      <c r="B52" s="63"/>
      <c r="C52" s="157"/>
      <c r="D52" s="120"/>
      <c r="E52" s="224"/>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6"/>
      <c r="AK52" s="63"/>
      <c r="AL52" s="37"/>
    </row>
    <row r="53" spans="1:38" s="2" customFormat="1" ht="15" customHeight="1">
      <c r="A53" s="14">
        <f t="shared" si="0"/>
        <v>52</v>
      </c>
      <c r="B53" s="63"/>
      <c r="C53" s="158" t="s">
        <v>114</v>
      </c>
      <c r="D53" s="158"/>
      <c r="E53" s="158"/>
      <c r="F53" s="158"/>
      <c r="G53" s="158"/>
      <c r="H53" s="158"/>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63"/>
      <c r="AL53" s="37"/>
    </row>
    <row r="54" spans="1:38" s="2" customFormat="1" ht="15" customHeight="1" thickBot="1">
      <c r="A54" s="14">
        <f t="shared" si="0"/>
        <v>53</v>
      </c>
      <c r="B54" s="63"/>
      <c r="C54" s="246" t="s">
        <v>302</v>
      </c>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63"/>
      <c r="AL54" s="37"/>
    </row>
    <row r="55" spans="1:38" s="2" customFormat="1" ht="30" customHeight="1">
      <c r="A55" s="14">
        <f t="shared" si="0"/>
        <v>54</v>
      </c>
      <c r="B55" s="63"/>
      <c r="C55" s="300" t="s">
        <v>117</v>
      </c>
      <c r="D55" s="297"/>
      <c r="E55" s="333"/>
      <c r="F55" s="334"/>
      <c r="G55" s="334"/>
      <c r="H55" s="334"/>
      <c r="I55" s="334"/>
      <c r="J55" s="334"/>
      <c r="K55" s="334"/>
      <c r="L55" s="334"/>
      <c r="M55" s="334"/>
      <c r="N55" s="334"/>
      <c r="O55" s="334"/>
      <c r="P55" s="334"/>
      <c r="Q55" s="334"/>
      <c r="R55" s="334"/>
      <c r="S55" s="334"/>
      <c r="T55" s="334"/>
      <c r="U55" s="334"/>
      <c r="V55" s="334"/>
      <c r="W55" s="331" t="s">
        <v>219</v>
      </c>
      <c r="X55" s="331"/>
      <c r="Y55" s="331"/>
      <c r="Z55" s="331"/>
      <c r="AA55" s="331"/>
      <c r="AB55" s="331"/>
      <c r="AC55" s="331"/>
      <c r="AD55" s="331"/>
      <c r="AE55" s="331"/>
      <c r="AF55" s="331"/>
      <c r="AG55" s="331"/>
      <c r="AH55" s="331"/>
      <c r="AI55" s="331"/>
      <c r="AJ55" s="332"/>
      <c r="AK55" s="63"/>
      <c r="AL55" s="46"/>
    </row>
    <row r="56" spans="1:38" s="2" customFormat="1" ht="15" customHeight="1">
      <c r="A56" s="14">
        <f t="shared" si="0"/>
        <v>55</v>
      </c>
      <c r="B56" s="63"/>
      <c r="C56" s="167" t="s">
        <v>63</v>
      </c>
      <c r="D56" s="168"/>
      <c r="E56" s="253" t="s">
        <v>64</v>
      </c>
      <c r="F56" s="254"/>
      <c r="G56" s="254"/>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5"/>
      <c r="AK56" s="63"/>
      <c r="AL56" s="37"/>
    </row>
    <row r="57" spans="1:38" s="2" customFormat="1" ht="19.95" customHeight="1">
      <c r="A57" s="14">
        <f t="shared" si="0"/>
        <v>56</v>
      </c>
      <c r="B57" s="63"/>
      <c r="C57" s="351"/>
      <c r="D57" s="352"/>
      <c r="E57" s="94"/>
      <c r="F57" s="256" t="s">
        <v>65</v>
      </c>
      <c r="G57" s="256"/>
      <c r="H57" s="256"/>
      <c r="I57" s="256"/>
      <c r="J57" s="256"/>
      <c r="K57" s="256"/>
      <c r="L57" s="256"/>
      <c r="M57" s="256"/>
      <c r="N57" s="68"/>
      <c r="O57" s="256" t="s">
        <v>66</v>
      </c>
      <c r="P57" s="256"/>
      <c r="Q57" s="256"/>
      <c r="R57" s="256"/>
      <c r="S57" s="256"/>
      <c r="T57" s="256"/>
      <c r="U57" s="256"/>
      <c r="V57" s="256"/>
      <c r="W57" s="256"/>
      <c r="X57" s="256"/>
      <c r="Y57" s="68"/>
      <c r="Z57" s="256" t="s">
        <v>198</v>
      </c>
      <c r="AA57" s="256"/>
      <c r="AB57" s="256"/>
      <c r="AC57" s="256"/>
      <c r="AD57" s="256"/>
      <c r="AE57" s="256"/>
      <c r="AF57" s="256"/>
      <c r="AG57" s="256"/>
      <c r="AH57" s="256"/>
      <c r="AI57" s="256"/>
      <c r="AJ57" s="257"/>
      <c r="AK57" s="63"/>
      <c r="AL57" s="37">
        <v>6</v>
      </c>
    </row>
    <row r="58" spans="1:38" s="2" customFormat="1" ht="19.95" customHeight="1" thickBot="1">
      <c r="A58" s="14">
        <f t="shared" si="0"/>
        <v>57</v>
      </c>
      <c r="B58" s="63"/>
      <c r="C58" s="157"/>
      <c r="D58" s="120"/>
      <c r="E58" s="95"/>
      <c r="F58" s="258" t="s">
        <v>67</v>
      </c>
      <c r="G58" s="258"/>
      <c r="H58" s="258"/>
      <c r="I58" s="258"/>
      <c r="J58" s="258"/>
      <c r="K58" s="258"/>
      <c r="L58" s="258"/>
      <c r="M58" s="258"/>
      <c r="N58" s="69"/>
      <c r="O58" s="258" t="s">
        <v>68</v>
      </c>
      <c r="P58" s="258"/>
      <c r="Q58" s="258"/>
      <c r="R58" s="258"/>
      <c r="S58" s="258"/>
      <c r="T58" s="258"/>
      <c r="U58" s="258"/>
      <c r="V58" s="258"/>
      <c r="W58" s="258"/>
      <c r="X58" s="258"/>
      <c r="Y58" s="69"/>
      <c r="Z58" s="258" t="s">
        <v>199</v>
      </c>
      <c r="AA58" s="258"/>
      <c r="AB58" s="258"/>
      <c r="AC58" s="258"/>
      <c r="AD58" s="258"/>
      <c r="AE58" s="258"/>
      <c r="AF58" s="258"/>
      <c r="AG58" s="258"/>
      <c r="AH58" s="258"/>
      <c r="AI58" s="258"/>
      <c r="AJ58" s="259"/>
      <c r="AK58" s="63"/>
      <c r="AL58" s="37"/>
    </row>
    <row r="59" spans="1:38" s="2" customFormat="1" ht="15" customHeight="1" thickBot="1">
      <c r="A59" s="14">
        <f t="shared" si="0"/>
        <v>58</v>
      </c>
      <c r="B59" s="63"/>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63"/>
      <c r="AL59" s="37"/>
    </row>
    <row r="60" spans="1:38" s="2" customFormat="1" ht="15" customHeight="1">
      <c r="A60" s="14">
        <f t="shared" si="0"/>
        <v>59</v>
      </c>
      <c r="B60" s="63"/>
      <c r="C60" s="183" t="s">
        <v>69</v>
      </c>
      <c r="D60" s="184"/>
      <c r="E60" s="221" t="s">
        <v>112</v>
      </c>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3"/>
      <c r="AK60" s="63"/>
      <c r="AL60" s="37"/>
    </row>
    <row r="61" spans="1:38" s="2" customFormat="1" ht="60" customHeight="1" thickBot="1">
      <c r="A61" s="14">
        <f t="shared" si="0"/>
        <v>60</v>
      </c>
      <c r="B61" s="63"/>
      <c r="C61" s="219"/>
      <c r="D61" s="220"/>
      <c r="E61" s="224"/>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225"/>
      <c r="AG61" s="225"/>
      <c r="AH61" s="225"/>
      <c r="AI61" s="225"/>
      <c r="AJ61" s="226"/>
      <c r="AK61" s="63"/>
      <c r="AL61" s="37"/>
    </row>
    <row r="62" spans="1:38" s="2" customFormat="1" ht="15" customHeight="1">
      <c r="A62" s="14">
        <f t="shared" si="0"/>
        <v>61</v>
      </c>
      <c r="B62" s="63"/>
      <c r="C62" s="183" t="s">
        <v>109</v>
      </c>
      <c r="D62" s="184"/>
      <c r="E62" s="335"/>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7"/>
      <c r="AK62" s="63"/>
      <c r="AL62" s="37"/>
    </row>
    <row r="63" spans="1:38" s="2" customFormat="1" ht="60" customHeight="1" thickBot="1">
      <c r="A63" s="14">
        <f t="shared" si="0"/>
        <v>62</v>
      </c>
      <c r="B63" s="63"/>
      <c r="C63" s="219"/>
      <c r="D63" s="220"/>
      <c r="E63" s="224"/>
      <c r="F63" s="225"/>
      <c r="G63" s="225"/>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6"/>
      <c r="AK63" s="63"/>
      <c r="AL63" s="46"/>
    </row>
    <row r="64" spans="1:38" s="2" customFormat="1" ht="12.75" customHeight="1" thickBot="1">
      <c r="A64" s="14">
        <f t="shared" si="0"/>
        <v>63</v>
      </c>
      <c r="B64" s="63"/>
      <c r="C64" s="158"/>
      <c r="D64" s="158"/>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63"/>
      <c r="AL64" s="37"/>
    </row>
    <row r="65" spans="1:38" s="2" customFormat="1" ht="38.25" customHeight="1">
      <c r="A65" s="14">
        <f t="shared" si="0"/>
        <v>64</v>
      </c>
      <c r="B65" s="63"/>
      <c r="C65" s="121" t="s">
        <v>116</v>
      </c>
      <c r="D65" s="122"/>
      <c r="E65" s="241" t="s">
        <v>200</v>
      </c>
      <c r="F65" s="127"/>
      <c r="G65" s="127"/>
      <c r="H65" s="127"/>
      <c r="I65" s="127"/>
      <c r="J65" s="127"/>
      <c r="K65" s="127"/>
      <c r="L65" s="127"/>
      <c r="M65" s="127"/>
      <c r="N65" s="127"/>
      <c r="O65" s="128"/>
      <c r="P65" s="128"/>
      <c r="Q65" s="128"/>
      <c r="R65" s="128"/>
      <c r="S65" s="128"/>
      <c r="T65" s="128"/>
      <c r="U65" s="128"/>
      <c r="V65" s="128"/>
      <c r="W65" s="128"/>
      <c r="X65" s="128"/>
      <c r="Y65" s="128"/>
      <c r="Z65" s="128"/>
      <c r="AA65" s="128"/>
      <c r="AB65" s="128"/>
      <c r="AC65" s="128"/>
      <c r="AD65" s="128"/>
      <c r="AE65" s="128"/>
      <c r="AF65" s="128"/>
      <c r="AG65" s="128"/>
      <c r="AH65" s="128"/>
      <c r="AI65" s="128"/>
      <c r="AJ65" s="129"/>
      <c r="AK65" s="63"/>
      <c r="AL65" s="37"/>
    </row>
    <row r="66" spans="1:38" s="2" customFormat="1" ht="27" customHeight="1" thickBot="1">
      <c r="A66" s="14">
        <f t="shared" si="0"/>
        <v>65</v>
      </c>
      <c r="B66" s="63"/>
      <c r="C66" s="125"/>
      <c r="D66" s="126"/>
      <c r="E66" s="96"/>
      <c r="F66" s="242"/>
      <c r="G66" s="242"/>
      <c r="H66" s="242"/>
      <c r="I66" s="242"/>
      <c r="J66" s="242"/>
      <c r="K66" s="242"/>
      <c r="L66" s="242"/>
      <c r="M66" s="242"/>
      <c r="N66" s="97"/>
      <c r="O66" s="243"/>
      <c r="P66" s="243"/>
      <c r="Q66" s="243"/>
      <c r="R66" s="243"/>
      <c r="S66" s="243"/>
      <c r="T66" s="243"/>
      <c r="U66" s="243"/>
      <c r="V66" s="243"/>
      <c r="W66" s="243"/>
      <c r="X66" s="243"/>
      <c r="Y66" s="97"/>
      <c r="Z66" s="243"/>
      <c r="AA66" s="243"/>
      <c r="AB66" s="243"/>
      <c r="AC66" s="243"/>
      <c r="AD66" s="243"/>
      <c r="AE66" s="243"/>
      <c r="AF66" s="243"/>
      <c r="AG66" s="243"/>
      <c r="AH66" s="243"/>
      <c r="AI66" s="243"/>
      <c r="AJ66" s="244"/>
      <c r="AK66" s="63"/>
      <c r="AL66" s="37" t="b">
        <v>0</v>
      </c>
    </row>
    <row r="67" spans="1:38" s="12" customFormat="1" ht="40.5" customHeight="1">
      <c r="A67" s="14">
        <f t="shared" si="0"/>
        <v>66</v>
      </c>
      <c r="B67" s="98"/>
      <c r="C67" s="141" t="s">
        <v>71</v>
      </c>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1"/>
      <c r="AG67" s="141"/>
      <c r="AH67" s="141"/>
      <c r="AI67" s="141"/>
      <c r="AJ67" s="141"/>
      <c r="AK67" s="98"/>
      <c r="AL67" s="41"/>
    </row>
    <row r="68" spans="1:38" s="12" customFormat="1" ht="18" customHeight="1">
      <c r="A68" s="14">
        <f t="shared" si="0"/>
        <v>67</v>
      </c>
      <c r="B68" s="98"/>
      <c r="C68" s="142" t="s">
        <v>72</v>
      </c>
      <c r="D68" s="142"/>
      <c r="E68" s="141" t="s">
        <v>73</v>
      </c>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98"/>
      <c r="AL68" s="41"/>
    </row>
    <row r="69" spans="1:38" s="12" customFormat="1" ht="18" customHeight="1">
      <c r="A69" s="14">
        <f t="shared" si="0"/>
        <v>68</v>
      </c>
      <c r="B69" s="98"/>
      <c r="C69" s="143" t="s">
        <v>74</v>
      </c>
      <c r="D69" s="143"/>
      <c r="E69" s="218" t="s">
        <v>75</v>
      </c>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98"/>
      <c r="AL69" s="41"/>
    </row>
    <row r="70" spans="1:38" s="11" customFormat="1" ht="18" customHeight="1">
      <c r="A70" s="14">
        <f t="shared" ref="A70:A71" si="1">ROW()-1</f>
        <v>69</v>
      </c>
      <c r="B70" s="99"/>
      <c r="C70" s="100" t="s">
        <v>111</v>
      </c>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99"/>
      <c r="AL70" s="39"/>
    </row>
    <row r="71" spans="1:38" s="12" customFormat="1" ht="37.5" customHeight="1">
      <c r="A71" s="14">
        <f t="shared" si="1"/>
        <v>70</v>
      </c>
      <c r="B71" s="98"/>
      <c r="C71" s="133" t="s">
        <v>115</v>
      </c>
      <c r="D71" s="134"/>
      <c r="E71" s="134"/>
      <c r="F71" s="134"/>
      <c r="G71" s="134"/>
      <c r="H71" s="134"/>
      <c r="I71" s="134"/>
      <c r="J71" s="13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98"/>
      <c r="AL71" s="41"/>
    </row>
    <row r="72" spans="1:38" s="2" customFormat="1" ht="15">
      <c r="A72" s="13"/>
      <c r="B72" s="63"/>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63"/>
      <c r="AL72" s="37"/>
    </row>
  </sheetData>
  <mergeCells count="155">
    <mergeCell ref="C6:D6"/>
    <mergeCell ref="E6:T6"/>
    <mergeCell ref="U6:AJ6"/>
    <mergeCell ref="C7:D7"/>
    <mergeCell ref="E7:T7"/>
    <mergeCell ref="U7:AJ7"/>
    <mergeCell ref="C1:AJ1"/>
    <mergeCell ref="C3:D4"/>
    <mergeCell ref="E3:AJ3"/>
    <mergeCell ref="E4:AJ4"/>
    <mergeCell ref="C5:D5"/>
    <mergeCell ref="E5:T5"/>
    <mergeCell ref="U5:AJ5"/>
    <mergeCell ref="C8:D9"/>
    <mergeCell ref="E8:T8"/>
    <mergeCell ref="U8:AJ8"/>
    <mergeCell ref="E9:T9"/>
    <mergeCell ref="U9:AJ9"/>
    <mergeCell ref="C10:D12"/>
    <mergeCell ref="F10:T10"/>
    <mergeCell ref="V10:AJ10"/>
    <mergeCell ref="E11:T12"/>
    <mergeCell ref="U11:AJ12"/>
    <mergeCell ref="C15:D19"/>
    <mergeCell ref="E15:AJ15"/>
    <mergeCell ref="F16:AJ16"/>
    <mergeCell ref="F17:AJ17"/>
    <mergeCell ref="F18:AJ18"/>
    <mergeCell ref="F19:AJ19"/>
    <mergeCell ref="C13:D13"/>
    <mergeCell ref="E13:T13"/>
    <mergeCell ref="U13:AJ13"/>
    <mergeCell ref="C14:D14"/>
    <mergeCell ref="E14:T14"/>
    <mergeCell ref="U14:AJ14"/>
    <mergeCell ref="E24:P24"/>
    <mergeCell ref="E25:P25"/>
    <mergeCell ref="C26:D26"/>
    <mergeCell ref="E26:P26"/>
    <mergeCell ref="C27:D27"/>
    <mergeCell ref="E27:P27"/>
    <mergeCell ref="C20:AJ20"/>
    <mergeCell ref="C21:D22"/>
    <mergeCell ref="E21:T22"/>
    <mergeCell ref="U21:AJ21"/>
    <mergeCell ref="U22:AJ22"/>
    <mergeCell ref="C23:D23"/>
    <mergeCell ref="E23:P23"/>
    <mergeCell ref="Q23:R29"/>
    <mergeCell ref="S23:AJ29"/>
    <mergeCell ref="C24:C25"/>
    <mergeCell ref="C28:D28"/>
    <mergeCell ref="E28:P28"/>
    <mergeCell ref="C29:D29"/>
    <mergeCell ref="E29:P29"/>
    <mergeCell ref="C30:D32"/>
    <mergeCell ref="E30:AJ30"/>
    <mergeCell ref="E31:L31"/>
    <mergeCell ref="M31:T31"/>
    <mergeCell ref="U31:AB31"/>
    <mergeCell ref="AC31:AJ31"/>
    <mergeCell ref="E32:L32"/>
    <mergeCell ref="M32:T32"/>
    <mergeCell ref="U32:AB32"/>
    <mergeCell ref="AC32:AJ32"/>
    <mergeCell ref="C33:D35"/>
    <mergeCell ref="E33:AJ33"/>
    <mergeCell ref="F35:M35"/>
    <mergeCell ref="O35:X35"/>
    <mergeCell ref="Z35:AJ35"/>
    <mergeCell ref="C38:D39"/>
    <mergeCell ref="E38:K39"/>
    <mergeCell ref="L38:P39"/>
    <mergeCell ref="Q38:T39"/>
    <mergeCell ref="U38:AJ38"/>
    <mergeCell ref="U39:AJ39"/>
    <mergeCell ref="AG36:AJ36"/>
    <mergeCell ref="Q37:T37"/>
    <mergeCell ref="U37:X37"/>
    <mergeCell ref="Y37:AB37"/>
    <mergeCell ref="AC37:AF37"/>
    <mergeCell ref="AG37:AJ37"/>
    <mergeCell ref="C36:D37"/>
    <mergeCell ref="E36:P37"/>
    <mergeCell ref="Q36:T36"/>
    <mergeCell ref="U36:X36"/>
    <mergeCell ref="Y36:AB36"/>
    <mergeCell ref="AC36:AF36"/>
    <mergeCell ref="AC41:AD41"/>
    <mergeCell ref="AG41:AI41"/>
    <mergeCell ref="C43:D44"/>
    <mergeCell ref="E43:AJ43"/>
    <mergeCell ref="E44:K44"/>
    <mergeCell ref="L44:AJ44"/>
    <mergeCell ref="AA40:AB40"/>
    <mergeCell ref="AC40:AD40"/>
    <mergeCell ref="AG40:AI40"/>
    <mergeCell ref="C41:D41"/>
    <mergeCell ref="E41:H41"/>
    <mergeCell ref="I41:J41"/>
    <mergeCell ref="L41:R41"/>
    <mergeCell ref="S41:T41"/>
    <mergeCell ref="W41:X41"/>
    <mergeCell ref="AA41:AB41"/>
    <mergeCell ref="C40:D40"/>
    <mergeCell ref="E40:H40"/>
    <mergeCell ref="I40:J40"/>
    <mergeCell ref="L40:R40"/>
    <mergeCell ref="S40:T40"/>
    <mergeCell ref="W40:X40"/>
    <mergeCell ref="E50:AJ50"/>
    <mergeCell ref="C51:D52"/>
    <mergeCell ref="E51:AJ51"/>
    <mergeCell ref="E52:AJ52"/>
    <mergeCell ref="C53:AJ53"/>
    <mergeCell ref="C54:AJ54"/>
    <mergeCell ref="C45:D46"/>
    <mergeCell ref="E45:AJ45"/>
    <mergeCell ref="E46:K46"/>
    <mergeCell ref="L46:AJ46"/>
    <mergeCell ref="C47:C50"/>
    <mergeCell ref="D47:D48"/>
    <mergeCell ref="E47:AJ47"/>
    <mergeCell ref="E48:AJ48"/>
    <mergeCell ref="D49:D50"/>
    <mergeCell ref="E49:AJ49"/>
    <mergeCell ref="Z58:AJ58"/>
    <mergeCell ref="C59:AJ59"/>
    <mergeCell ref="C60:D61"/>
    <mergeCell ref="E60:AJ60"/>
    <mergeCell ref="E61:AJ61"/>
    <mergeCell ref="C62:D63"/>
    <mergeCell ref="E62:AJ63"/>
    <mergeCell ref="C55:D55"/>
    <mergeCell ref="E55:V55"/>
    <mergeCell ref="W55:AJ55"/>
    <mergeCell ref="C56:D58"/>
    <mergeCell ref="E56:AJ56"/>
    <mergeCell ref="F57:M57"/>
    <mergeCell ref="O57:X57"/>
    <mergeCell ref="Z57:AJ57"/>
    <mergeCell ref="F58:M58"/>
    <mergeCell ref="O58:X58"/>
    <mergeCell ref="C67:AJ67"/>
    <mergeCell ref="C68:D68"/>
    <mergeCell ref="E68:AJ68"/>
    <mergeCell ref="C69:D69"/>
    <mergeCell ref="E69:AJ69"/>
    <mergeCell ref="C71:AJ71"/>
    <mergeCell ref="C64:AJ64"/>
    <mergeCell ref="C65:D66"/>
    <mergeCell ref="E65:AJ65"/>
    <mergeCell ref="F66:M66"/>
    <mergeCell ref="O66:X66"/>
    <mergeCell ref="Z66:AJ66"/>
  </mergeCells>
  <phoneticPr fontId="2"/>
  <conditionalFormatting sqref="I40:J40">
    <cfRule type="expression" dxfId="28" priority="10">
      <formula>FIND("③球根",E21)</formula>
    </cfRule>
  </conditionalFormatting>
  <conditionalFormatting sqref="I41:J41">
    <cfRule type="expression" dxfId="27" priority="11">
      <formula>FIND("③球根",E21)</formula>
    </cfRule>
  </conditionalFormatting>
  <conditionalFormatting sqref="Q38">
    <cfRule type="expression" dxfId="26" priority="7">
      <formula>FIND("③球根",E21)</formula>
    </cfRule>
  </conditionalFormatting>
  <conditionalFormatting sqref="S40:AJ40">
    <cfRule type="expression" dxfId="25" priority="9">
      <formula>FIND("③球根",$E$21)=1</formula>
    </cfRule>
  </conditionalFormatting>
  <conditionalFormatting sqref="S41:AJ41">
    <cfRule type="expression" dxfId="24" priority="8">
      <formula>FIND("③球根",$E$21)=1</formula>
    </cfRule>
  </conditionalFormatting>
  <conditionalFormatting sqref="U22:AI22">
    <cfRule type="expression" dxfId="23" priority="13">
      <formula>FIND("④その他（低木の花木、ハーブ、蔬菜、つる植物等）",E21)</formula>
    </cfRule>
  </conditionalFormatting>
  <conditionalFormatting sqref="U21:AJ21">
    <cfRule type="expression" dxfId="22" priority="12">
      <formula>FIND("④その他（低木の花木、ハーブ、蔬菜、つる植物等）",E21)</formula>
    </cfRule>
  </conditionalFormatting>
  <conditionalFormatting sqref="U38:AJ38">
    <cfRule type="expression" dxfId="21" priority="6">
      <formula>FIND("その他",$Q$38)</formula>
    </cfRule>
  </conditionalFormatting>
  <conditionalFormatting sqref="U38:AJ39">
    <cfRule type="expression" dxfId="20" priority="5">
      <formula>FIND("③球根",$E$21)=1</formula>
    </cfRule>
  </conditionalFormatting>
  <conditionalFormatting sqref="U39:AJ39">
    <cfRule type="expression" dxfId="19" priority="14">
      <formula>FIND("その他",$Q$38)</formula>
    </cfRule>
  </conditionalFormatting>
  <conditionalFormatting sqref="Y37:AB37">
    <cfRule type="expression" dxfId="18" priority="3">
      <formula>FIND("〇",$E$32)</formula>
    </cfRule>
  </conditionalFormatting>
  <conditionalFormatting sqref="AC37:AJ37">
    <cfRule type="expression" dxfId="17" priority="1">
      <formula>FIND("〇",$E$32)</formula>
    </cfRule>
    <cfRule type="expression" dxfId="16" priority="2">
      <formula>FIND("〇",$M$32)</formula>
    </cfRule>
  </conditionalFormatting>
  <conditionalFormatting sqref="AG37:AJ37">
    <cfRule type="expression" dxfId="15" priority="4">
      <formula>FIND("〇",U32)</formula>
    </cfRule>
  </conditionalFormatting>
  <pageMargins left="0.59055118110236227" right="0.59055118110236227" top="0.78740157480314965" bottom="0.59055118110236227" header="0.23622047244094491" footer="0.39370078740157483"/>
  <pageSetup paperSize="9" scale="72" orientation="portrait" r:id="rId1"/>
  <headerFooter>
    <oddHeader>&amp;L&amp;"Arial,太字"&amp;8&amp;K000000
E X P O&amp;"游ゴシック Medium,太字"　&amp;"Arial,太字"2 0 2 7&amp;"游ゴシック Medium,太字"　&amp;"Arial,太字"Y O K O H A M A&amp;"游ゴシック Medium,太字"　&amp;"Arial,太字"J A P A N&amp;R&amp;G</oddHeader>
    <oddFooter>&amp;C&amp;"Arial,標準"&amp;8&amp;P / &amp;N</oddFooter>
  </headerFooter>
  <rowBreaks count="1" manualBreakCount="1">
    <brk id="41" min="1" max="3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8369" r:id="rId5" name="Group Box 8">
              <controlPr defaultSize="0" autoFill="0" autoPict="0">
                <anchor moveWithCells="1">
                  <from>
                    <xdr:col>3</xdr:col>
                    <xdr:colOff>861060</xdr:colOff>
                    <xdr:row>61</xdr:row>
                    <xdr:rowOff>0</xdr:rowOff>
                  </from>
                  <to>
                    <xdr:col>28</xdr:col>
                    <xdr:colOff>175260</xdr:colOff>
                    <xdr:row>62</xdr:row>
                    <xdr:rowOff>175260</xdr:rowOff>
                  </to>
                </anchor>
              </controlPr>
            </control>
          </mc:Choice>
        </mc:AlternateContent>
        <mc:AlternateContent xmlns:mc="http://schemas.openxmlformats.org/markup-compatibility/2006">
          <mc:Choice Requires="x14">
            <control shapeId="58370" r:id="rId6" name="Group Box 7">
              <controlPr defaultSize="0" autoFill="0" autoPict="0">
                <anchor moveWithCells="1">
                  <from>
                    <xdr:col>3</xdr:col>
                    <xdr:colOff>861060</xdr:colOff>
                    <xdr:row>61</xdr:row>
                    <xdr:rowOff>0</xdr:rowOff>
                  </from>
                  <to>
                    <xdr:col>14</xdr:col>
                    <xdr:colOff>22860</xdr:colOff>
                    <xdr:row>62</xdr:row>
                    <xdr:rowOff>175260</xdr:rowOff>
                  </to>
                </anchor>
              </controlPr>
            </control>
          </mc:Choice>
        </mc:AlternateContent>
        <mc:AlternateContent xmlns:mc="http://schemas.openxmlformats.org/markup-compatibility/2006">
          <mc:Choice Requires="x14">
            <control shapeId="58371" r:id="rId7" name="Group Box 5">
              <controlPr defaultSize="0" autoFill="0" autoPict="0">
                <anchor moveWithCells="1">
                  <from>
                    <xdr:col>3</xdr:col>
                    <xdr:colOff>861060</xdr:colOff>
                    <xdr:row>42</xdr:row>
                    <xdr:rowOff>175260</xdr:rowOff>
                  </from>
                  <to>
                    <xdr:col>27</xdr:col>
                    <xdr:colOff>0</xdr:colOff>
                    <xdr:row>46</xdr:row>
                    <xdr:rowOff>60960</xdr:rowOff>
                  </to>
                </anchor>
              </controlPr>
            </control>
          </mc:Choice>
        </mc:AlternateContent>
        <mc:AlternateContent xmlns:mc="http://schemas.openxmlformats.org/markup-compatibility/2006">
          <mc:Choice Requires="x14">
            <control shapeId="58372" r:id="rId8" name="Group Box 4">
              <controlPr defaultSize="0" autoFill="0" autoPict="0">
                <anchor moveWithCells="1">
                  <from>
                    <xdr:col>3</xdr:col>
                    <xdr:colOff>861060</xdr:colOff>
                    <xdr:row>42</xdr:row>
                    <xdr:rowOff>0</xdr:rowOff>
                  </from>
                  <to>
                    <xdr:col>11</xdr:col>
                    <xdr:colOff>175260</xdr:colOff>
                    <xdr:row>43</xdr:row>
                    <xdr:rowOff>175260</xdr:rowOff>
                  </to>
                </anchor>
              </controlPr>
            </control>
          </mc:Choice>
        </mc:AlternateContent>
        <mc:AlternateContent xmlns:mc="http://schemas.openxmlformats.org/markup-compatibility/2006">
          <mc:Choice Requires="x14">
            <control shapeId="58373" r:id="rId9" name="Group Box 3">
              <controlPr defaultSize="0" autoFill="0" autoPict="0">
                <anchor moveWithCells="1">
                  <from>
                    <xdr:col>3</xdr:col>
                    <xdr:colOff>861060</xdr:colOff>
                    <xdr:row>29</xdr:row>
                    <xdr:rowOff>137160</xdr:rowOff>
                  </from>
                  <to>
                    <xdr:col>28</xdr:col>
                    <xdr:colOff>175260</xdr:colOff>
                    <xdr:row>29</xdr:row>
                    <xdr:rowOff>487680</xdr:rowOff>
                  </to>
                </anchor>
              </controlPr>
            </control>
          </mc:Choice>
        </mc:AlternateContent>
        <mc:AlternateContent xmlns:mc="http://schemas.openxmlformats.org/markup-compatibility/2006">
          <mc:Choice Requires="x14">
            <control shapeId="58374" r:id="rId10" name="Group Box 2">
              <controlPr defaultSize="0" autoFill="0" autoPict="0">
                <anchor moveWithCells="1">
                  <from>
                    <xdr:col>3</xdr:col>
                    <xdr:colOff>861060</xdr:colOff>
                    <xdr:row>20</xdr:row>
                    <xdr:rowOff>137160</xdr:rowOff>
                  </from>
                  <to>
                    <xdr:col>23</xdr:col>
                    <xdr:colOff>0</xdr:colOff>
                    <xdr:row>22</xdr:row>
                    <xdr:rowOff>22860</xdr:rowOff>
                  </to>
                </anchor>
              </controlPr>
            </control>
          </mc:Choice>
        </mc:AlternateContent>
        <mc:AlternateContent xmlns:mc="http://schemas.openxmlformats.org/markup-compatibility/2006">
          <mc:Choice Requires="x14">
            <control shapeId="58375" r:id="rId11" name="Option Button 1-4">
              <controlPr defaultSize="0" autoFill="0" autoLine="0" autoPict="0">
                <anchor moveWithCells="1">
                  <from>
                    <xdr:col>4</xdr:col>
                    <xdr:colOff>22860</xdr:colOff>
                    <xdr:row>15</xdr:row>
                    <xdr:rowOff>15240</xdr:rowOff>
                  </from>
                  <to>
                    <xdr:col>5</xdr:col>
                    <xdr:colOff>22860</xdr:colOff>
                    <xdr:row>16</xdr:row>
                    <xdr:rowOff>0</xdr:rowOff>
                  </to>
                </anchor>
              </controlPr>
            </control>
          </mc:Choice>
        </mc:AlternateContent>
        <mc:AlternateContent xmlns:mc="http://schemas.openxmlformats.org/markup-compatibility/2006">
          <mc:Choice Requires="x14">
            <control shapeId="58376" r:id="rId12" name="Option Button 1-3">
              <controlPr defaultSize="0" autoFill="0" autoLine="0" autoPict="0">
                <anchor moveWithCells="1">
                  <from>
                    <xdr:col>4</xdr:col>
                    <xdr:colOff>22860</xdr:colOff>
                    <xdr:row>16</xdr:row>
                    <xdr:rowOff>0</xdr:rowOff>
                  </from>
                  <to>
                    <xdr:col>5</xdr:col>
                    <xdr:colOff>22860</xdr:colOff>
                    <xdr:row>16</xdr:row>
                    <xdr:rowOff>228600</xdr:rowOff>
                  </to>
                </anchor>
              </controlPr>
            </control>
          </mc:Choice>
        </mc:AlternateContent>
        <mc:AlternateContent xmlns:mc="http://schemas.openxmlformats.org/markup-compatibility/2006">
          <mc:Choice Requires="x14">
            <control shapeId="58377" r:id="rId13" name="Option Button 1-2">
              <controlPr defaultSize="0" autoFill="0" autoLine="0" autoPict="0">
                <anchor moveWithCells="1">
                  <from>
                    <xdr:col>4</xdr:col>
                    <xdr:colOff>22860</xdr:colOff>
                    <xdr:row>16</xdr:row>
                    <xdr:rowOff>243840</xdr:rowOff>
                  </from>
                  <to>
                    <xdr:col>5</xdr:col>
                    <xdr:colOff>22860</xdr:colOff>
                    <xdr:row>17</xdr:row>
                    <xdr:rowOff>213360</xdr:rowOff>
                  </to>
                </anchor>
              </controlPr>
            </control>
          </mc:Choice>
        </mc:AlternateContent>
        <mc:AlternateContent xmlns:mc="http://schemas.openxmlformats.org/markup-compatibility/2006">
          <mc:Choice Requires="x14">
            <control shapeId="58378" r:id="rId14" name="Option Button 1-1">
              <controlPr defaultSize="0" autoFill="0" autoLine="0" autoPict="0">
                <anchor moveWithCells="1">
                  <from>
                    <xdr:col>4</xdr:col>
                    <xdr:colOff>22860</xdr:colOff>
                    <xdr:row>18</xdr:row>
                    <xdr:rowOff>22860</xdr:rowOff>
                  </from>
                  <to>
                    <xdr:col>5</xdr:col>
                    <xdr:colOff>22860</xdr:colOff>
                    <xdr:row>19</xdr:row>
                    <xdr:rowOff>0</xdr:rowOff>
                  </to>
                </anchor>
              </controlPr>
            </control>
          </mc:Choice>
        </mc:AlternateContent>
        <mc:AlternateContent xmlns:mc="http://schemas.openxmlformats.org/markup-compatibility/2006">
          <mc:Choice Requires="x14">
            <control shapeId="58379" r:id="rId15" name="該当要件G">
              <controlPr defaultSize="0" autoFill="0" autoPict="0">
                <anchor moveWithCells="1">
                  <from>
                    <xdr:col>3</xdr:col>
                    <xdr:colOff>861060</xdr:colOff>
                    <xdr:row>14</xdr:row>
                    <xdr:rowOff>175260</xdr:rowOff>
                  </from>
                  <to>
                    <xdr:col>7</xdr:col>
                    <xdr:colOff>22860</xdr:colOff>
                    <xdr:row>19</xdr:row>
                    <xdr:rowOff>60960</xdr:rowOff>
                  </to>
                </anchor>
              </controlPr>
            </control>
          </mc:Choice>
        </mc:AlternateContent>
        <mc:AlternateContent xmlns:mc="http://schemas.openxmlformats.org/markup-compatibility/2006">
          <mc:Choice Requires="x14">
            <control shapeId="58380" r:id="rId16" name="Group Box 12">
              <controlPr defaultSize="0" autoFill="0" autoPict="0">
                <anchor moveWithCells="1">
                  <from>
                    <xdr:col>3</xdr:col>
                    <xdr:colOff>861060</xdr:colOff>
                    <xdr:row>42</xdr:row>
                    <xdr:rowOff>0</xdr:rowOff>
                  </from>
                  <to>
                    <xdr:col>28</xdr:col>
                    <xdr:colOff>175260</xdr:colOff>
                    <xdr:row>43</xdr:row>
                    <xdr:rowOff>175260</xdr:rowOff>
                  </to>
                </anchor>
              </controlPr>
            </control>
          </mc:Choice>
        </mc:AlternateContent>
        <mc:AlternateContent xmlns:mc="http://schemas.openxmlformats.org/markup-compatibility/2006">
          <mc:Choice Requires="x14">
            <control shapeId="58381" r:id="rId17" name="Group Box 13">
              <controlPr defaultSize="0" autoFill="0" autoPict="0">
                <anchor moveWithCells="1">
                  <from>
                    <xdr:col>3</xdr:col>
                    <xdr:colOff>861060</xdr:colOff>
                    <xdr:row>37</xdr:row>
                    <xdr:rowOff>137160</xdr:rowOff>
                  </from>
                  <to>
                    <xdr:col>14</xdr:col>
                    <xdr:colOff>22860</xdr:colOff>
                    <xdr:row>39</xdr:row>
                    <xdr:rowOff>22860</xdr:rowOff>
                  </to>
                </anchor>
              </controlPr>
            </control>
          </mc:Choice>
        </mc:AlternateContent>
        <mc:AlternateContent xmlns:mc="http://schemas.openxmlformats.org/markup-compatibility/2006">
          <mc:Choice Requires="x14">
            <control shapeId="58382" r:id="rId18" name="Group Box 14">
              <controlPr defaultSize="0" autoFill="0" autoPict="0">
                <anchor moveWithCells="1">
                  <from>
                    <xdr:col>3</xdr:col>
                    <xdr:colOff>861060</xdr:colOff>
                    <xdr:row>35</xdr:row>
                    <xdr:rowOff>137160</xdr:rowOff>
                  </from>
                  <to>
                    <xdr:col>28</xdr:col>
                    <xdr:colOff>175260</xdr:colOff>
                    <xdr:row>36</xdr:row>
                    <xdr:rowOff>251460</xdr:rowOff>
                  </to>
                </anchor>
              </controlPr>
            </control>
          </mc:Choice>
        </mc:AlternateContent>
        <mc:AlternateContent xmlns:mc="http://schemas.openxmlformats.org/markup-compatibility/2006">
          <mc:Choice Requires="x14">
            <control shapeId="58383" r:id="rId19" name="Group Box 15">
              <controlPr defaultSize="0" autoFill="0" autoPict="0">
                <anchor moveWithCells="1">
                  <from>
                    <xdr:col>3</xdr:col>
                    <xdr:colOff>861060</xdr:colOff>
                    <xdr:row>64</xdr:row>
                    <xdr:rowOff>0</xdr:rowOff>
                  </from>
                  <to>
                    <xdr:col>28</xdr:col>
                    <xdr:colOff>175260</xdr:colOff>
                    <xdr:row>64</xdr:row>
                    <xdr:rowOff>365760</xdr:rowOff>
                  </to>
                </anchor>
              </controlPr>
            </control>
          </mc:Choice>
        </mc:AlternateContent>
        <mc:AlternateContent xmlns:mc="http://schemas.openxmlformats.org/markup-compatibility/2006">
          <mc:Choice Requires="x14">
            <control shapeId="58384" r:id="rId20" name="Group Box 16">
              <controlPr defaultSize="0" autoFill="0" autoPict="0">
                <anchor moveWithCells="1">
                  <from>
                    <xdr:col>3</xdr:col>
                    <xdr:colOff>861060</xdr:colOff>
                    <xdr:row>64</xdr:row>
                    <xdr:rowOff>0</xdr:rowOff>
                  </from>
                  <to>
                    <xdr:col>14</xdr:col>
                    <xdr:colOff>22860</xdr:colOff>
                    <xdr:row>64</xdr:row>
                    <xdr:rowOff>365760</xdr:rowOff>
                  </to>
                </anchor>
              </controlPr>
            </control>
          </mc:Choice>
        </mc:AlternateContent>
        <mc:AlternateContent xmlns:mc="http://schemas.openxmlformats.org/markup-compatibility/2006">
          <mc:Choice Requires="x14">
            <control shapeId="58385" r:id="rId21" name="Group Box 17">
              <controlPr defaultSize="0" autoFill="0" autoPict="0">
                <anchor moveWithCells="1">
                  <from>
                    <xdr:col>3</xdr:col>
                    <xdr:colOff>861060</xdr:colOff>
                    <xdr:row>66</xdr:row>
                    <xdr:rowOff>0</xdr:rowOff>
                  </from>
                  <to>
                    <xdr:col>28</xdr:col>
                    <xdr:colOff>175260</xdr:colOff>
                    <xdr:row>66</xdr:row>
                    <xdr:rowOff>381000</xdr:rowOff>
                  </to>
                </anchor>
              </controlPr>
            </control>
          </mc:Choice>
        </mc:AlternateContent>
        <mc:AlternateContent xmlns:mc="http://schemas.openxmlformats.org/markup-compatibility/2006">
          <mc:Choice Requires="x14">
            <control shapeId="58386" r:id="rId22" name="Group Box 18">
              <controlPr defaultSize="0" autoFill="0" autoPict="0">
                <anchor moveWithCells="1">
                  <from>
                    <xdr:col>3</xdr:col>
                    <xdr:colOff>861060</xdr:colOff>
                    <xdr:row>66</xdr:row>
                    <xdr:rowOff>0</xdr:rowOff>
                  </from>
                  <to>
                    <xdr:col>14</xdr:col>
                    <xdr:colOff>22860</xdr:colOff>
                    <xdr:row>66</xdr:row>
                    <xdr:rowOff>381000</xdr:rowOff>
                  </to>
                </anchor>
              </controlPr>
            </control>
          </mc:Choice>
        </mc:AlternateContent>
        <mc:AlternateContent xmlns:mc="http://schemas.openxmlformats.org/markup-compatibility/2006">
          <mc:Choice Requires="x14">
            <control shapeId="58387" r:id="rId23" name="Group Box 19">
              <controlPr defaultSize="0" autoFill="0" autoPict="0">
                <anchor moveWithCells="1">
                  <from>
                    <xdr:col>3</xdr:col>
                    <xdr:colOff>861060</xdr:colOff>
                    <xdr:row>44</xdr:row>
                    <xdr:rowOff>0</xdr:rowOff>
                  </from>
                  <to>
                    <xdr:col>11</xdr:col>
                    <xdr:colOff>175260</xdr:colOff>
                    <xdr:row>45</xdr:row>
                    <xdr:rowOff>114300</xdr:rowOff>
                  </to>
                </anchor>
              </controlPr>
            </control>
          </mc:Choice>
        </mc:AlternateContent>
        <mc:AlternateContent xmlns:mc="http://schemas.openxmlformats.org/markup-compatibility/2006">
          <mc:Choice Requires="x14">
            <control shapeId="58388" r:id="rId24" name="Group Box 20">
              <controlPr defaultSize="0" autoFill="0" autoPict="0">
                <anchor moveWithCells="1">
                  <from>
                    <xdr:col>3</xdr:col>
                    <xdr:colOff>861060</xdr:colOff>
                    <xdr:row>44</xdr:row>
                    <xdr:rowOff>0</xdr:rowOff>
                  </from>
                  <to>
                    <xdr:col>28</xdr:col>
                    <xdr:colOff>175260</xdr:colOff>
                    <xdr:row>45</xdr:row>
                    <xdr:rowOff>114300</xdr:rowOff>
                  </to>
                </anchor>
              </controlPr>
            </control>
          </mc:Choice>
        </mc:AlternateContent>
        <mc:AlternateContent xmlns:mc="http://schemas.openxmlformats.org/markup-compatibility/2006">
          <mc:Choice Requires="x14">
            <control shapeId="58389" r:id="rId25" name="Check Box 21">
              <controlPr defaultSize="0" autoFill="0" autoLine="0" autoPict="0" altText="">
                <anchor moveWithCells="1">
                  <from>
                    <xdr:col>4</xdr:col>
                    <xdr:colOff>22860</xdr:colOff>
                    <xdr:row>65</xdr:row>
                    <xdr:rowOff>60960</xdr:rowOff>
                  </from>
                  <to>
                    <xdr:col>12</xdr:col>
                    <xdr:colOff>106680</xdr:colOff>
                    <xdr:row>65</xdr:row>
                    <xdr:rowOff>327660</xdr:rowOff>
                  </to>
                </anchor>
              </controlPr>
            </control>
          </mc:Choice>
        </mc:AlternateContent>
        <mc:AlternateContent xmlns:mc="http://schemas.openxmlformats.org/markup-compatibility/2006">
          <mc:Choice Requires="x14">
            <control shapeId="58390" r:id="rId26" name="Option Button 7-3">
              <controlPr defaultSize="0" autoFill="0" autoLine="0" autoPict="0">
                <anchor moveWithCells="1">
                  <from>
                    <xdr:col>3</xdr:col>
                    <xdr:colOff>990600</xdr:colOff>
                    <xdr:row>33</xdr:row>
                    <xdr:rowOff>175260</xdr:rowOff>
                  </from>
                  <to>
                    <xdr:col>4</xdr:col>
                    <xdr:colOff>198120</xdr:colOff>
                    <xdr:row>35</xdr:row>
                    <xdr:rowOff>7620</xdr:rowOff>
                  </to>
                </anchor>
              </controlPr>
            </control>
          </mc:Choice>
        </mc:AlternateContent>
        <mc:AlternateContent xmlns:mc="http://schemas.openxmlformats.org/markup-compatibility/2006">
          <mc:Choice Requires="x14">
            <control shapeId="58391" r:id="rId27" name="Option Button 7-2">
              <controlPr defaultSize="0" autoFill="0" autoLine="0" autoPict="0">
                <anchor moveWithCells="1">
                  <from>
                    <xdr:col>12</xdr:col>
                    <xdr:colOff>205740</xdr:colOff>
                    <xdr:row>33</xdr:row>
                    <xdr:rowOff>182880</xdr:rowOff>
                  </from>
                  <to>
                    <xdr:col>13</xdr:col>
                    <xdr:colOff>205740</xdr:colOff>
                    <xdr:row>35</xdr:row>
                    <xdr:rowOff>15240</xdr:rowOff>
                  </to>
                </anchor>
              </controlPr>
            </control>
          </mc:Choice>
        </mc:AlternateContent>
        <mc:AlternateContent xmlns:mc="http://schemas.openxmlformats.org/markup-compatibility/2006">
          <mc:Choice Requires="x14">
            <control shapeId="58392" r:id="rId28" name="Option Button 7-1">
              <controlPr defaultSize="0" autoFill="0" autoLine="0" autoPict="0">
                <anchor moveWithCells="1">
                  <from>
                    <xdr:col>24</xdr:col>
                    <xdr:colOff>0</xdr:colOff>
                    <xdr:row>33</xdr:row>
                    <xdr:rowOff>182880</xdr:rowOff>
                  </from>
                  <to>
                    <xdr:col>25</xdr:col>
                    <xdr:colOff>0</xdr:colOff>
                    <xdr:row>35</xdr:row>
                    <xdr:rowOff>15240</xdr:rowOff>
                  </to>
                </anchor>
              </controlPr>
            </control>
          </mc:Choice>
        </mc:AlternateContent>
        <mc:AlternateContent xmlns:mc="http://schemas.openxmlformats.org/markup-compatibility/2006">
          <mc:Choice Requires="x14">
            <control shapeId="58393" r:id="rId29" name="審査区画G">
              <controlPr defaultSize="0" autoFill="0" autoPict="0">
                <anchor moveWithCells="1">
                  <from>
                    <xdr:col>3</xdr:col>
                    <xdr:colOff>571500</xdr:colOff>
                    <xdr:row>32</xdr:row>
                    <xdr:rowOff>99060</xdr:rowOff>
                  </from>
                  <to>
                    <xdr:col>38</xdr:col>
                    <xdr:colOff>441960</xdr:colOff>
                    <xdr:row>36</xdr:row>
                    <xdr:rowOff>60960</xdr:rowOff>
                  </to>
                </anchor>
              </controlPr>
            </control>
          </mc:Choice>
        </mc:AlternateContent>
        <mc:AlternateContent xmlns:mc="http://schemas.openxmlformats.org/markup-compatibility/2006">
          <mc:Choice Requires="x14">
            <control shapeId="58394" r:id="rId30" name="Option Button 6-6">
              <controlPr defaultSize="0" autoFill="0" autoLine="0" autoPict="0">
                <anchor moveWithCells="1">
                  <from>
                    <xdr:col>24</xdr:col>
                    <xdr:colOff>60960</xdr:colOff>
                    <xdr:row>56</xdr:row>
                    <xdr:rowOff>243840</xdr:rowOff>
                  </from>
                  <to>
                    <xdr:col>25</xdr:col>
                    <xdr:colOff>60960</xdr:colOff>
                    <xdr:row>57</xdr:row>
                    <xdr:rowOff>213360</xdr:rowOff>
                  </to>
                </anchor>
              </controlPr>
            </control>
          </mc:Choice>
        </mc:AlternateContent>
        <mc:AlternateContent xmlns:mc="http://schemas.openxmlformats.org/markup-compatibility/2006">
          <mc:Choice Requires="x14">
            <control shapeId="58395" r:id="rId31" name="Option Button 6-5">
              <controlPr defaultSize="0" autoFill="0" autoLine="0" autoPict="0">
                <anchor moveWithCells="1">
                  <from>
                    <xdr:col>24</xdr:col>
                    <xdr:colOff>38100</xdr:colOff>
                    <xdr:row>55</xdr:row>
                    <xdr:rowOff>175260</xdr:rowOff>
                  </from>
                  <to>
                    <xdr:col>25</xdr:col>
                    <xdr:colOff>38100</xdr:colOff>
                    <xdr:row>56</xdr:row>
                    <xdr:rowOff>213360</xdr:rowOff>
                  </to>
                </anchor>
              </controlPr>
            </control>
          </mc:Choice>
        </mc:AlternateContent>
        <mc:AlternateContent xmlns:mc="http://schemas.openxmlformats.org/markup-compatibility/2006">
          <mc:Choice Requires="x14">
            <control shapeId="58396" r:id="rId32" name="Option Button 6-4">
              <controlPr defaultSize="0" autoFill="0" autoLine="0" autoPict="0">
                <anchor moveWithCells="1">
                  <from>
                    <xdr:col>13</xdr:col>
                    <xdr:colOff>53340</xdr:colOff>
                    <xdr:row>55</xdr:row>
                    <xdr:rowOff>175260</xdr:rowOff>
                  </from>
                  <to>
                    <xdr:col>14</xdr:col>
                    <xdr:colOff>60960</xdr:colOff>
                    <xdr:row>56</xdr:row>
                    <xdr:rowOff>213360</xdr:rowOff>
                  </to>
                </anchor>
              </controlPr>
            </control>
          </mc:Choice>
        </mc:AlternateContent>
        <mc:AlternateContent xmlns:mc="http://schemas.openxmlformats.org/markup-compatibility/2006">
          <mc:Choice Requires="x14">
            <control shapeId="58397" r:id="rId33" name="Option Button 6-3">
              <controlPr defaultSize="0" autoFill="0" autoLine="0" autoPict="0">
                <anchor moveWithCells="1">
                  <from>
                    <xdr:col>13</xdr:col>
                    <xdr:colOff>53340</xdr:colOff>
                    <xdr:row>56</xdr:row>
                    <xdr:rowOff>243840</xdr:rowOff>
                  </from>
                  <to>
                    <xdr:col>14</xdr:col>
                    <xdr:colOff>60960</xdr:colOff>
                    <xdr:row>57</xdr:row>
                    <xdr:rowOff>213360</xdr:rowOff>
                  </to>
                </anchor>
              </controlPr>
            </control>
          </mc:Choice>
        </mc:AlternateContent>
        <mc:AlternateContent xmlns:mc="http://schemas.openxmlformats.org/markup-compatibility/2006">
          <mc:Choice Requires="x14">
            <control shapeId="58398" r:id="rId34" name="Option Button 6-2">
              <controlPr defaultSize="0" autoFill="0" autoLine="0" autoPict="0">
                <anchor moveWithCells="1">
                  <from>
                    <xdr:col>4</xdr:col>
                    <xdr:colOff>53340</xdr:colOff>
                    <xdr:row>56</xdr:row>
                    <xdr:rowOff>243840</xdr:rowOff>
                  </from>
                  <to>
                    <xdr:col>5</xdr:col>
                    <xdr:colOff>60960</xdr:colOff>
                    <xdr:row>57</xdr:row>
                    <xdr:rowOff>213360</xdr:rowOff>
                  </to>
                </anchor>
              </controlPr>
            </control>
          </mc:Choice>
        </mc:AlternateContent>
        <mc:AlternateContent xmlns:mc="http://schemas.openxmlformats.org/markup-compatibility/2006">
          <mc:Choice Requires="x14">
            <control shapeId="58399" r:id="rId35" name="Option Button 6-1">
              <controlPr defaultSize="0" autoFill="0" autoLine="0" autoPict="0">
                <anchor moveWithCells="1">
                  <from>
                    <xdr:col>4</xdr:col>
                    <xdr:colOff>60960</xdr:colOff>
                    <xdr:row>55</xdr:row>
                    <xdr:rowOff>175260</xdr:rowOff>
                  </from>
                  <to>
                    <xdr:col>5</xdr:col>
                    <xdr:colOff>60960</xdr:colOff>
                    <xdr:row>56</xdr:row>
                    <xdr:rowOff>213360</xdr:rowOff>
                  </to>
                </anchor>
              </controlPr>
            </control>
          </mc:Choice>
        </mc:AlternateContent>
        <mc:AlternateContent xmlns:mc="http://schemas.openxmlformats.org/markup-compatibility/2006">
          <mc:Choice Requires="x14">
            <control shapeId="58400" r:id="rId36" name="供給可能量G">
              <controlPr defaultSize="0" autoFill="0" autoPict="0">
                <anchor moveWithCells="1">
                  <from>
                    <xdr:col>3</xdr:col>
                    <xdr:colOff>861060</xdr:colOff>
                    <xdr:row>55</xdr:row>
                    <xdr:rowOff>175260</xdr:rowOff>
                  </from>
                  <to>
                    <xdr:col>35</xdr:col>
                    <xdr:colOff>106680</xdr:colOff>
                    <xdr:row>58</xdr:row>
                    <xdr:rowOff>60960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EE31B66D-8D98-4855-81E7-0BB42B7A63D4}">
          <x14:formula1>
            <xm:f>'99管理者作業用'!$F$2:$F$7</xm:f>
          </x14:formula1>
          <xm:sqref>E46:K46</xm:sqref>
        </x14:dataValidation>
        <x14:dataValidation type="list" allowBlank="1" showInputMessage="1" showErrorMessage="1" xr:uid="{46AF451E-05BF-429A-8EE3-A2ADC850031C}">
          <x14:formula1>
            <xm:f>'99管理者作業用'!$D$2:$D$3</xm:f>
          </x14:formula1>
          <xm:sqref>Q38:T39</xm:sqref>
        </x14:dataValidation>
        <x14:dataValidation type="list" allowBlank="1" showInputMessage="1" showErrorMessage="1" xr:uid="{15B2C720-425D-40CC-B4AD-290BCBF25AA0}">
          <x14:formula1>
            <xm:f>'99管理者作業用'!$C$2:$C$3</xm:f>
          </x14:formula1>
          <xm:sqref>E38:K39</xm:sqref>
        </x14:dataValidation>
        <x14:dataValidation type="list" allowBlank="1" showInputMessage="1" showErrorMessage="1" xr:uid="{27F9460D-9144-46EC-A9E5-59881ABAF4FC}">
          <x14:formula1>
            <xm:f>'99管理者作業用'!$A$2:$A$5</xm:f>
          </x14:formula1>
          <xm:sqref>E21:T22</xm:sqref>
        </x14:dataValidation>
        <x14:dataValidation type="list" allowBlank="1" showInputMessage="1" showErrorMessage="1" xr:uid="{4B5FEE39-6330-4999-8C4E-7FA7FE0CA44E}">
          <x14:formula1>
            <xm:f>'99管理者作業用'!$E$2:$E$11</xm:f>
          </x14:formula1>
          <xm:sqref>E44:K44</xm:sqref>
        </x14:dataValidation>
        <x14:dataValidation type="list" allowBlank="1" showInputMessage="1" showErrorMessage="1" xr:uid="{E6AAC310-545C-4E66-9199-AEA039AAEC10}">
          <x14:formula1>
            <xm:f>'99管理者作業用'!$B$2:$B$3</xm:f>
          </x14:formula1>
          <xm:sqref>E32:AJ32 Q37:AJ37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a1f309b-fdb4-494b-bb74-23667bbc4ecd" xsi:nil="true"/>
    <lcf76f155ced4ddcb4097134ff3c332f xmlns="7b1595af-433c-4bec-94eb-7ef09053e851">
      <Terms xmlns="http://schemas.microsoft.com/office/infopath/2007/PartnerControls"/>
    </lcf76f155ced4ddcb4097134ff3c332f>
    <SharedWithUsers xmlns="1a1f309b-fdb4-494b-bb74-23667bbc4ecd">
      <UserInfo>
        <DisplayName>Takaaki Miura</DisplayName>
        <AccountId>16</AccountId>
        <AccountType/>
      </UserInfo>
      <UserInfo>
        <DisplayName>Atsushi Koseki</DisplayName>
        <AccountId>15</AccountId>
        <AccountType/>
      </UserInfo>
      <UserInfo>
        <DisplayName>Yoshiki Nakagawa</DisplayName>
        <AccountId>24</AccountId>
        <AccountType/>
      </UserInfo>
      <UserInfo>
        <DisplayName>Yuki Tomizawa</DisplayName>
        <AccountId>29</AccountId>
        <AccountType/>
      </UserInfo>
      <UserInfo>
        <DisplayName>Naoto Nishizaka</DisplayName>
        <AccountId>27</AccountId>
        <AccountType/>
      </UserInfo>
      <UserInfo>
        <DisplayName>Akito Arai</DisplayName>
        <AccountId>45</AccountId>
        <AccountType/>
      </UserInfo>
      <UserInfo>
        <DisplayName>Junpei Yoshida</DisplayName>
        <AccountId>12</AccountId>
        <AccountType/>
      </UserInfo>
      <UserInfo>
        <DisplayName>Tomohiro Ishikawa</DisplayName>
        <AccountId>18</AccountId>
        <AccountType/>
      </UserInfo>
      <UserInfo>
        <DisplayName>Hiroshige Miura</DisplayName>
        <AccountId>13</AccountId>
        <AccountType/>
      </UserInfo>
      <UserInfo>
        <DisplayName>Jun Tsukahara</DisplayName>
        <AccountId>20</AccountId>
        <AccountType/>
      </UserInfo>
      <UserInfo>
        <DisplayName>Shusuke Sato</DisplayName>
        <AccountId>44</AccountId>
        <AccountType/>
      </UserInfo>
      <UserInfo>
        <DisplayName>Kyoko Yoshimura</DisplayName>
        <AccountId>23</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CD07FF7F4AF2B40A2F790037B823B8B" ma:contentTypeVersion="15" ma:contentTypeDescription="新しいドキュメントを作成します。" ma:contentTypeScope="" ma:versionID="e567d75b0ba4f83165e277c2c4209039">
  <xsd:schema xmlns:xsd="http://www.w3.org/2001/XMLSchema" xmlns:xs="http://www.w3.org/2001/XMLSchema" xmlns:p="http://schemas.microsoft.com/office/2006/metadata/properties" xmlns:ns2="7b1595af-433c-4bec-94eb-7ef09053e851" xmlns:ns3="1a1f309b-fdb4-494b-bb74-23667bbc4ecd" targetNamespace="http://schemas.microsoft.com/office/2006/metadata/properties" ma:root="true" ma:fieldsID="2a8e06f30bb306d5d136b9f0e811fbaf" ns2:_="" ns3:_="">
    <xsd:import namespace="7b1595af-433c-4bec-94eb-7ef09053e851"/>
    <xsd:import namespace="1a1f309b-fdb4-494b-bb74-23667bbc4ec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1595af-433c-4bec-94eb-7ef09053e8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b2203cb9-039a-48fd-8f0b-7ef723dc746f"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1f309b-fdb4-494b-bb74-23667bbc4ecd"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TaxCatchAll" ma:index="21" nillable="true" ma:displayName="Taxonomy Catch All Column" ma:hidden="true" ma:list="{13862401-8f26-4246-bd5a-fe623373049c}" ma:internalName="TaxCatchAll" ma:showField="CatchAllData" ma:web="1a1f309b-fdb4-494b-bb74-23667bbc4e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93E0FC-24D2-4A62-93A5-EE95F3CFC12A}">
  <ds:schemaRefs>
    <ds:schemaRef ds:uri="http://schemas.microsoft.com/sharepoint/v3/contenttype/forms"/>
  </ds:schemaRefs>
</ds:datastoreItem>
</file>

<file path=customXml/itemProps2.xml><?xml version="1.0" encoding="utf-8"?>
<ds:datastoreItem xmlns:ds="http://schemas.openxmlformats.org/officeDocument/2006/customXml" ds:itemID="{54927B44-CF70-4C05-B2F6-69CD5498ED47}">
  <ds:schemaRefs>
    <ds:schemaRef ds:uri="1a1f309b-fdb4-494b-bb74-23667bbc4ecd"/>
    <ds:schemaRef ds:uri="http://www.w3.org/XML/1998/namespace"/>
    <ds:schemaRef ds:uri="http://purl.org/dc/elements/1.1/"/>
    <ds:schemaRef ds:uri="http://schemas.microsoft.com/office/2006/metadata/properties"/>
    <ds:schemaRef ds:uri="7b1595af-433c-4bec-94eb-7ef09053e851"/>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FE6E73DE-1F70-4BAF-ADD9-6CF5BB762B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1595af-433c-4bec-94eb-7ef09053e851"/>
    <ds:schemaRef ds:uri="1a1f309b-fdb4-494b-bb74-23667bbc4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21</vt:i4>
      </vt:variant>
    </vt:vector>
  </HeadingPairs>
  <TitlesOfParts>
    <vt:vector size="33" baseType="lpstr">
      <vt:lpstr>申込書1</vt:lpstr>
      <vt:lpstr>申込書2</vt:lpstr>
      <vt:lpstr>申込書3</vt:lpstr>
      <vt:lpstr>申込書4</vt:lpstr>
      <vt:lpstr>申込書5</vt:lpstr>
      <vt:lpstr>申込書6</vt:lpstr>
      <vt:lpstr>申込書7</vt:lpstr>
      <vt:lpstr>申込書8</vt:lpstr>
      <vt:lpstr>申込書9</vt:lpstr>
      <vt:lpstr>申込書10</vt:lpstr>
      <vt:lpstr>98集計シート（出品者入力不可）</vt:lpstr>
      <vt:lpstr>99管理者作業用</vt:lpstr>
      <vt:lpstr>'98集計シート（出品者入力不可）'!Print_Area</vt:lpstr>
      <vt:lpstr>申込書1!Print_Area</vt:lpstr>
      <vt:lpstr>申込書10!Print_Area</vt:lpstr>
      <vt:lpstr>申込書2!Print_Area</vt:lpstr>
      <vt:lpstr>申込書3!Print_Area</vt:lpstr>
      <vt:lpstr>申込書4!Print_Area</vt:lpstr>
      <vt:lpstr>申込書5!Print_Area</vt:lpstr>
      <vt:lpstr>申込書6!Print_Area</vt:lpstr>
      <vt:lpstr>申込書7!Print_Area</vt:lpstr>
      <vt:lpstr>申込書8!Print_Area</vt:lpstr>
      <vt:lpstr>申込書9!Print_Area</vt:lpstr>
      <vt:lpstr>申込書1!Print_Titles</vt:lpstr>
      <vt:lpstr>申込書10!Print_Titles</vt:lpstr>
      <vt:lpstr>申込書2!Print_Titles</vt:lpstr>
      <vt:lpstr>申込書3!Print_Titles</vt:lpstr>
      <vt:lpstr>申込書4!Print_Titles</vt:lpstr>
      <vt:lpstr>申込書5!Print_Titles</vt:lpstr>
      <vt:lpstr>申込書6!Print_Titles</vt:lpstr>
      <vt:lpstr>申込書7!Print_Titles</vt:lpstr>
      <vt:lpstr>申込書8!Print_Titles</vt:lpstr>
      <vt:lpstr>申込書9!Print_Titles</vt:lpstr>
    </vt:vector>
  </TitlesOfParts>
  <Manager/>
  <Company>株式会社サカタのタネ</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sakata</dc:creator>
  <cp:keywords/>
  <dc:description/>
  <cp:lastModifiedBy>出雲 智子</cp:lastModifiedBy>
  <cp:revision/>
  <cp:lastPrinted>2024-07-03T05:10:05Z</cp:lastPrinted>
  <dcterms:created xsi:type="dcterms:W3CDTF">2023-08-10T08:26:19Z</dcterms:created>
  <dcterms:modified xsi:type="dcterms:W3CDTF">2024-07-09T05:49:29Z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0x0101001CD07FF7F4AF2B40A2F790037B823B8B</vt:lpwstr>
  </property>
  <property fmtid="{D5CDD505-2E9C-101B-9397-08002B2CF9AE}" pid="3" name="MediaServiceImageTags">
    <vt:lpwstr/>
  </property>
</Properties>
</file>