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66925"/>
  <xr:revisionPtr revIDLastSave="0" documentId="13_ncr:1_{A74EFF34-A9D7-414C-AF03-8C247D8ECDE9}" xr6:coauthVersionLast="47" xr6:coauthVersionMax="47" xr10:uidLastSave="{00000000-0000-0000-0000-000000000000}"/>
  <bookViews>
    <workbookView xWindow="-108" yWindow="-108" windowWidth="23256" windowHeight="12816" xr2:uid="{00000000-000D-0000-FFFF-FFFF00000000}"/>
  </bookViews>
  <sheets>
    <sheet name="単価内訳書" sheetId="4" r:id="rId1"/>
    <sheet name="記入例" sheetId="5" r:id="rId2"/>
  </sheets>
  <definedNames>
    <definedName name="_xlnm.Print_Area" localSheetId="1">記入例!$A$1:$U$21</definedName>
    <definedName name="_xlnm.Print_Area" localSheetId="0">単価内訳書!$A$1:$V$21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2" i="4" l="1"/>
  <c r="U13" i="4"/>
  <c r="U10" i="4"/>
  <c r="C3" i="5"/>
  <c r="U16" i="4" l="1"/>
  <c r="U18" i="4" s="1"/>
  <c r="U19" i="4" s="1"/>
</calcChain>
</file>

<file path=xl/sharedStrings.xml><?xml version="1.0" encoding="utf-8"?>
<sst xmlns="http://schemas.openxmlformats.org/spreadsheetml/2006/main" count="99" uniqueCount="55">
  <si>
    <t>単価内訳書</t>
    <phoneticPr fontId="3"/>
  </si>
  <si>
    <t>住所</t>
    <rPh sb="0" eb="2">
      <t>ジュウショ</t>
    </rPh>
    <phoneticPr fontId="3"/>
  </si>
  <si>
    <t>会社名</t>
    <rPh sb="0" eb="3">
      <t>カイシャメイ</t>
    </rPh>
    <phoneticPr fontId="3"/>
  </si>
  <si>
    <t>代表者</t>
    <rPh sb="0" eb="3">
      <t>ダイヒョウシャ</t>
    </rPh>
    <phoneticPr fontId="3"/>
  </si>
  <si>
    <t>項目</t>
    <rPh sb="0" eb="2">
      <t>コウモク</t>
    </rPh>
    <phoneticPr fontId="3"/>
  </si>
  <si>
    <t>契約希望単価
（税込）①</t>
    <rPh sb="0" eb="2">
      <t>ケイヤク</t>
    </rPh>
    <rPh sb="2" eb="4">
      <t>キボウ</t>
    </rPh>
    <rPh sb="4" eb="6">
      <t>タンカ</t>
    </rPh>
    <rPh sb="8" eb="10">
      <t>ゼイコミ</t>
    </rPh>
    <phoneticPr fontId="3"/>
  </si>
  <si>
    <t>数量②</t>
    <rPh sb="0" eb="2">
      <t>スウリョウ</t>
    </rPh>
    <phoneticPr fontId="3"/>
  </si>
  <si>
    <t>力率割引率及び月数③</t>
    <phoneticPr fontId="3"/>
  </si>
  <si>
    <r>
      <t xml:space="preserve">小計
①×②×③（円）
</t>
    </r>
    <r>
      <rPr>
        <b/>
        <sz val="10"/>
        <rFont val="HG丸ｺﾞｼｯｸM-PRO"/>
        <family val="3"/>
        <charset val="128"/>
      </rPr>
      <t>小数点以下第3位を四捨五入し、小数点以下第２位まで記入（税込）</t>
    </r>
    <rPh sb="0" eb="2">
      <t>ショウケイ</t>
    </rPh>
    <rPh sb="9" eb="10">
      <t>エン</t>
    </rPh>
    <rPh sb="30" eb="32">
      <t>イカ</t>
    </rPh>
    <phoneticPr fontId="3"/>
  </si>
  <si>
    <t>（円／kW）
（円／kWh）</t>
    <rPh sb="1" eb="2">
      <t>エン</t>
    </rPh>
    <phoneticPr fontId="3"/>
  </si>
  <si>
    <t>基本料金　
（常時電力）</t>
    <rPh sb="0" eb="2">
      <t>キホン</t>
    </rPh>
    <rPh sb="2" eb="4">
      <t>リョウキン</t>
    </rPh>
    <rPh sb="7" eb="9">
      <t>ジョウジ</t>
    </rPh>
    <rPh sb="9" eb="11">
      <t>デンリョク</t>
    </rPh>
    <phoneticPr fontId="3"/>
  </si>
  <si>
    <t>④</t>
  </si>
  <si>
    <t>基本料金
（予備電力）【予備線】</t>
    <rPh sb="0" eb="2">
      <t>キホン</t>
    </rPh>
    <rPh sb="2" eb="4">
      <t>リョウキン</t>
    </rPh>
    <rPh sb="6" eb="8">
      <t>ヨビ</t>
    </rPh>
    <rPh sb="8" eb="10">
      <t>デンリョク</t>
    </rPh>
    <rPh sb="12" eb="14">
      <t>ヨビ</t>
    </rPh>
    <rPh sb="14" eb="15">
      <t>セン</t>
    </rPh>
    <phoneticPr fontId="3"/>
  </si>
  <si>
    <t>⑤</t>
  </si>
  <si>
    <t>電力量料金（常時電力）　
夏季　※１</t>
    <rPh sb="0" eb="2">
      <t>デンリョク</t>
    </rPh>
    <rPh sb="2" eb="3">
      <t>リョウ</t>
    </rPh>
    <rPh sb="3" eb="5">
      <t>リョウキン</t>
    </rPh>
    <rPh sb="13" eb="15">
      <t>カキ</t>
    </rPh>
    <phoneticPr fontId="3"/>
  </si>
  <si>
    <t>－</t>
  </si>
  <si>
    <t>⑥</t>
  </si>
  <si>
    <t>電力量料金（常時電力）　
その他季　※２</t>
    <rPh sb="0" eb="2">
      <t>デンリョク</t>
    </rPh>
    <rPh sb="2" eb="3">
      <t>リョウ</t>
    </rPh>
    <rPh sb="3" eb="4">
      <t>リョウ</t>
    </rPh>
    <rPh sb="4" eb="5">
      <t>キン</t>
    </rPh>
    <rPh sb="15" eb="16">
      <t>タ</t>
    </rPh>
    <rPh sb="16" eb="17">
      <t>キ</t>
    </rPh>
    <phoneticPr fontId="3"/>
  </si>
  <si>
    <t>⑦</t>
  </si>
  <si>
    <t>総額
④＋⑤＋⑥＋⑦</t>
    <rPh sb="0" eb="2">
      <t>ソウガク</t>
    </rPh>
    <phoneticPr fontId="3"/>
  </si>
  <si>
    <t>⑧</t>
    <phoneticPr fontId="3"/>
  </si>
  <si>
    <t>円未満切り捨て</t>
    <phoneticPr fontId="3"/>
  </si>
  <si>
    <t>⑨</t>
    <phoneticPr fontId="3"/>
  </si>
  <si>
    <t>入札書記載金額
⑧－⑨</t>
    <rPh sb="3" eb="5">
      <t>キサイ</t>
    </rPh>
    <phoneticPr fontId="3"/>
  </si>
  <si>
    <t>⑩</t>
    <phoneticPr fontId="3"/>
  </si>
  <si>
    <t>※１ 夏季とは、7月1日から9月30日までの期間とする。
※２ その他季とは、夏季以外の期間とする。</t>
    <rPh sb="9" eb="10">
      <t>ガツ</t>
    </rPh>
    <rPh sb="11" eb="12">
      <t>ヒ</t>
    </rPh>
    <rPh sb="15" eb="16">
      <t>ガツ</t>
    </rPh>
    <rPh sb="18" eb="19">
      <t>ニチ</t>
    </rPh>
    <rPh sb="22" eb="24">
      <t>キカン</t>
    </rPh>
    <phoneticPr fontId="3"/>
  </si>
  <si>
    <t>【記入例】単価内訳書</t>
    <rPh sb="1" eb="3">
      <t>キニュウ</t>
    </rPh>
    <rPh sb="3" eb="4">
      <t>レイ</t>
    </rPh>
    <phoneticPr fontId="3"/>
  </si>
  <si>
    <t>④</t>
    <phoneticPr fontId="3"/>
  </si>
  <si>
    <t>⑤</t>
    <phoneticPr fontId="3"/>
  </si>
  <si>
    <t>－</t>
    <phoneticPr fontId="3"/>
  </si>
  <si>
    <t>⑥</t>
    <phoneticPr fontId="3"/>
  </si>
  <si>
    <t>⑦</t>
    <phoneticPr fontId="3"/>
  </si>
  <si>
    <t>2026/10
（kW）（kWh）</t>
  </si>
  <si>
    <t>2026/11
（kW）（kWh）</t>
  </si>
  <si>
    <t>2026/12
（kW）（kWh）</t>
  </si>
  <si>
    <t>2027/1
（kW）（kWh）</t>
    <phoneticPr fontId="3"/>
  </si>
  <si>
    <t>2027/2
（kW）（kWh）</t>
  </si>
  <si>
    <t>2027/3
（kW）（kWh）</t>
  </si>
  <si>
    <t xml:space="preserve">×0.85
</t>
    <phoneticPr fontId="3"/>
  </si>
  <si>
    <t>×0.85</t>
    <phoneticPr fontId="3"/>
  </si>
  <si>
    <t>様式３</t>
    <rPh sb="0" eb="2">
      <t>ヨウシキ</t>
    </rPh>
    <phoneticPr fontId="3"/>
  </si>
  <si>
    <t>２０２７年国際園芸博覧会（ターミナル・北工区）で使用する電力　約4,656,000kWhの供給契約</t>
    <rPh sb="19" eb="20">
      <t>キタ</t>
    </rPh>
    <rPh sb="20" eb="22">
      <t>コウク</t>
    </rPh>
    <phoneticPr fontId="3"/>
  </si>
  <si>
    <t>2026/9
（kW）（kWh）</t>
    <phoneticPr fontId="3"/>
  </si>
  <si>
    <t>2027/4
（kW）（kWh）</t>
  </si>
  <si>
    <t>2027/5
（kW）（kWh）</t>
  </si>
  <si>
    <t>2027/6
（kW）（kWh）</t>
  </si>
  <si>
    <t>2027/7
（kW）（kWh）</t>
  </si>
  <si>
    <t>2027/8
（kW）（kWh）</t>
  </si>
  <si>
    <t>2027/9
（kW）（kWh）</t>
  </si>
  <si>
    <t>2027/10
（kW）（kWh）</t>
  </si>
  <si>
    <t>件名</t>
    <rPh sb="0" eb="2">
      <t>ケンメイ</t>
    </rPh>
    <phoneticPr fontId="3"/>
  </si>
  <si>
    <t>【注意事項】
単価内訳書の記載について、次の事項を遵守しない入札は無効となりますのでご注意ください。
(1)　指定する計算方法及び端数処理の方法に従うこと。また、計算に誤りがないこと。
(2)　網掛けのセルを全て記入すること。
(3)　入札書記載金額⑩と、入札書（様式2）に記載する入札金額が一致すること。</t>
    <rPh sb="121" eb="123">
      <t>キサイ</t>
    </rPh>
    <rPh sb="128" eb="131">
      <t>ニュウサツショ</t>
    </rPh>
    <rPh sb="132" eb="134">
      <t>ヨウシキ</t>
    </rPh>
    <rPh sb="137" eb="139">
      <t>キサイ</t>
    </rPh>
    <phoneticPr fontId="3"/>
  </si>
  <si>
    <t>【注意事項】
単価内訳書の記載について、次の事項を遵守しない入札は無効となりますのでご注意ください。
(1)　指定する計算方法及び端数処理の方法に従うこと。また、計算に誤りがないこと。
(2)　網掛けのセルを全て記入すること。
(3)　入札書記載金額⑩と、入札書（様式２）に記載する入札金額が一致すること。</t>
    <rPh sb="121" eb="123">
      <t>キサイ</t>
    </rPh>
    <rPh sb="128" eb="131">
      <t>ニュウサツショ</t>
    </rPh>
    <rPh sb="132" eb="134">
      <t>ヨウシキ</t>
    </rPh>
    <rPh sb="137" eb="139">
      <t>キサイ</t>
    </rPh>
    <phoneticPr fontId="3"/>
  </si>
  <si>
    <t>ー</t>
    <phoneticPr fontId="3"/>
  </si>
  <si>
    <r>
      <t xml:space="preserve">消費税及び地方消費税
相当額
</t>
    </r>
    <r>
      <rPr>
        <sz val="10"/>
        <color theme="1"/>
        <rFont val="HG丸ｺﾞｼｯｸM-PRO"/>
        <family val="3"/>
        <charset val="128"/>
      </rPr>
      <t>⑧÷110×10</t>
    </r>
    <rPh sb="0" eb="3">
      <t>ショウヒゼイ</t>
    </rPh>
    <rPh sb="3" eb="4">
      <t>オヨ</t>
    </rPh>
    <rPh sb="5" eb="7">
      <t>チホウ</t>
    </rPh>
    <rPh sb="7" eb="10">
      <t>ショウヒゼイ</t>
    </rPh>
    <rPh sb="11" eb="13">
      <t>ソウトウ</t>
    </rPh>
    <rPh sb="13" eb="14">
      <t>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</si>
</sst>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.00_);[Red]\(&quot;¥&quot;#,##0.00\)"/>
    <numFmt numFmtId="177" formatCode="#,###.#####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4"/>
      <name val="HG丸ｺﾞｼｯｸM-PRO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4" fillId="0" borderId="0" xfId="0" applyFo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/>
    <xf numFmtId="0" fontId="7" fillId="0" borderId="2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38" fontId="7" fillId="3" borderId="17" xfId="1" applyFont="1" applyFill="1" applyBorder="1" applyAlignment="1">
      <alignment horizontal="right" vertical="center"/>
    </xf>
    <xf numFmtId="38" fontId="7" fillId="4" borderId="19" xfId="1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center" vertical="center"/>
    </xf>
    <xf numFmtId="176" fontId="8" fillId="2" borderId="3" xfId="0" applyNumberFormat="1" applyFont="1" applyFill="1" applyBorder="1" applyAlignment="1">
      <alignment horizontal="center" vertical="center"/>
    </xf>
    <xf numFmtId="38" fontId="9" fillId="4" borderId="4" xfId="1" applyFont="1" applyFill="1" applyBorder="1" applyAlignment="1">
      <alignment horizontal="right" vertical="center"/>
    </xf>
    <xf numFmtId="177" fontId="7" fillId="3" borderId="2" xfId="1" applyNumberFormat="1" applyFont="1" applyFill="1" applyBorder="1" applyAlignment="1">
      <alignment horizontal="right" vertical="center"/>
    </xf>
    <xf numFmtId="0" fontId="4" fillId="0" borderId="0" xfId="0" applyFont="1" applyAlignment="1"/>
    <xf numFmtId="0" fontId="7" fillId="2" borderId="1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>
      <alignment vertical="center"/>
    </xf>
    <xf numFmtId="0" fontId="10" fillId="2" borderId="13" xfId="0" applyFont="1" applyFill="1" applyBorder="1" applyAlignment="1">
      <alignment horizontal="center" vertical="center"/>
    </xf>
    <xf numFmtId="176" fontId="10" fillId="2" borderId="3" xfId="0" applyNumberFormat="1" applyFont="1" applyFill="1" applyBorder="1" applyAlignment="1">
      <alignment horizontal="center" vertical="center"/>
    </xf>
    <xf numFmtId="177" fontId="7" fillId="5" borderId="2" xfId="1" applyNumberFormat="1" applyFont="1" applyFill="1" applyBorder="1" applyAlignment="1">
      <alignment horizontal="right" vertical="center"/>
    </xf>
    <xf numFmtId="38" fontId="9" fillId="5" borderId="4" xfId="1" applyFont="1" applyFill="1" applyBorder="1" applyAlignment="1">
      <alignment horizontal="right" vertical="center"/>
    </xf>
    <xf numFmtId="38" fontId="9" fillId="5" borderId="17" xfId="1" applyFont="1" applyFill="1" applyBorder="1" applyAlignment="1">
      <alignment horizontal="right" vertical="center"/>
    </xf>
    <xf numFmtId="38" fontId="7" fillId="5" borderId="19" xfId="1" applyFont="1" applyFill="1" applyBorder="1" applyAlignment="1">
      <alignment horizontal="right" vertical="center"/>
    </xf>
    <xf numFmtId="0" fontId="9" fillId="2" borderId="6" xfId="0" applyFont="1" applyFill="1" applyBorder="1" applyAlignment="1">
      <alignment horizontal="center" vertical="center" wrapText="1"/>
    </xf>
    <xf numFmtId="177" fontId="7" fillId="5" borderId="3" xfId="1" applyNumberFormat="1" applyFont="1" applyFill="1" applyBorder="1" applyAlignment="1">
      <alignment horizontal="right" vertical="center"/>
    </xf>
    <xf numFmtId="177" fontId="7" fillId="5" borderId="4" xfId="1" applyNumberFormat="1" applyFont="1" applyFill="1" applyBorder="1" applyAlignment="1">
      <alignment horizontal="right" vertical="center"/>
    </xf>
    <xf numFmtId="0" fontId="6" fillId="6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center" vertical="center"/>
    </xf>
    <xf numFmtId="0" fontId="4" fillId="5" borderId="2" xfId="0" quotePrefix="1" applyFont="1" applyFill="1" applyBorder="1" applyAlignment="1">
      <alignment horizontal="center" vertical="center"/>
    </xf>
    <xf numFmtId="177" fontId="9" fillId="5" borderId="3" xfId="1" applyNumberFormat="1" applyFont="1" applyFill="1" applyBorder="1" applyAlignment="1">
      <alignment vertical="center"/>
    </xf>
    <xf numFmtId="177" fontId="9" fillId="5" borderId="4" xfId="1" applyNumberFormat="1" applyFont="1" applyFill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77" fontId="12" fillId="6" borderId="4" xfId="1" applyNumberFormat="1" applyFont="1" applyFill="1" applyBorder="1" applyAlignment="1">
      <alignment horizontal="right" vertical="center"/>
    </xf>
    <xf numFmtId="177" fontId="12" fillId="6" borderId="3" xfId="1" applyNumberFormat="1" applyFont="1" applyFill="1" applyBorder="1" applyAlignment="1">
      <alignment horizontal="right" vertical="center"/>
    </xf>
    <xf numFmtId="38" fontId="13" fillId="6" borderId="3" xfId="1" applyFont="1" applyFill="1" applyBorder="1">
      <alignment vertical="center"/>
    </xf>
    <xf numFmtId="0" fontId="12" fillId="6" borderId="2" xfId="0" quotePrefix="1" applyFont="1" applyFill="1" applyBorder="1" applyAlignment="1">
      <alignment horizontal="right" vertical="center"/>
    </xf>
    <xf numFmtId="38" fontId="13" fillId="6" borderId="4" xfId="1" applyFont="1" applyFill="1" applyBorder="1">
      <alignment vertical="center"/>
    </xf>
    <xf numFmtId="177" fontId="12" fillId="6" borderId="2" xfId="1" applyNumberFormat="1" applyFont="1" applyFill="1" applyBorder="1" applyAlignment="1">
      <alignment horizontal="right" vertical="center"/>
    </xf>
    <xf numFmtId="1" fontId="9" fillId="5" borderId="2" xfId="0" applyNumberFormat="1" applyFont="1" applyFill="1" applyBorder="1">
      <alignment vertical="center"/>
    </xf>
    <xf numFmtId="0" fontId="4" fillId="2" borderId="21" xfId="0" applyFont="1" applyFill="1" applyBorder="1" applyAlignment="1">
      <alignment horizontal="center" vertical="center" wrapText="1"/>
    </xf>
    <xf numFmtId="0" fontId="4" fillId="2" borderId="21" xfId="0" applyFont="1" applyFill="1" applyBorder="1">
      <alignment vertical="center"/>
    </xf>
    <xf numFmtId="177" fontId="7" fillId="3" borderId="2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4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304800</xdr:colOff>
      <xdr:row>9</xdr:row>
      <xdr:rowOff>238125</xdr:rowOff>
    </xdr:from>
    <xdr:to>
      <xdr:col>20</xdr:col>
      <xdr:colOff>1704975</xdr:colOff>
      <xdr:row>12</xdr:row>
      <xdr:rowOff>238124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724400" y="4133850"/>
          <a:ext cx="1400175" cy="1343024"/>
        </a:xfrm>
        <a:prstGeom prst="rect">
          <a:avLst/>
        </a:prstGeom>
        <a:solidFill>
          <a:schemeClr val="lt1"/>
        </a:solidFill>
        <a:ln w="28575" cmpd="sng">
          <a:solidFill>
            <a:srgbClr val="FF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 b="1">
              <a:solidFill>
                <a:srgbClr val="FF0000"/>
              </a:solidFill>
            </a:rPr>
            <a:t>小数点第３位以下の端数が残っていないことを確認すること。</a:t>
          </a:r>
        </a:p>
      </xdr:txBody>
    </xdr:sp>
    <xdr:clientData/>
  </xdr:twoCellAnchor>
  <xdr:twoCellAnchor>
    <xdr:from>
      <xdr:col>20</xdr:col>
      <xdr:colOff>123825</xdr:colOff>
      <xdr:row>18</xdr:row>
      <xdr:rowOff>161925</xdr:rowOff>
    </xdr:from>
    <xdr:to>
      <xdr:col>20</xdr:col>
      <xdr:colOff>1809751</xdr:colOff>
      <xdr:row>18</xdr:row>
      <xdr:rowOff>466724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4543425" y="7315200"/>
          <a:ext cx="1685926" cy="304799"/>
        </a:xfrm>
        <a:prstGeom prst="rect">
          <a:avLst/>
        </a:prstGeom>
        <a:solidFill>
          <a:schemeClr val="lt1"/>
        </a:solidFill>
        <a:ln w="28575" cmpd="sng">
          <a:solidFill>
            <a:srgbClr val="FF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 b="1">
              <a:solidFill>
                <a:srgbClr val="FF0000"/>
              </a:solidFill>
            </a:rPr>
            <a:t>⑧ー⑨を遵守すること。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V21"/>
  <sheetViews>
    <sheetView tabSelected="1" view="pageBreakPreview" topLeftCell="A8" zoomScaleNormal="100" zoomScaleSheetLayoutView="100" workbookViewId="0">
      <selection activeCell="M18" sqref="M18"/>
    </sheetView>
  </sheetViews>
  <sheetFormatPr defaultColWidth="2.5" defaultRowHeight="19.5" customHeight="1" x14ac:dyDescent="0.45"/>
  <cols>
    <col min="1" max="1" width="0.59765625" style="2" customWidth="1"/>
    <col min="2" max="3" width="10.09765625" style="2" customWidth="1"/>
    <col min="4" max="4" width="13" style="2" customWidth="1"/>
    <col min="5" max="18" width="7" style="2" customWidth="1"/>
    <col min="19" max="19" width="10.296875" style="2" customWidth="1"/>
    <col min="20" max="20" width="3.59765625" style="2" customWidth="1"/>
    <col min="21" max="21" width="26.3984375" style="2" customWidth="1"/>
    <col min="22" max="22" width="0.59765625" style="2" customWidth="1"/>
    <col min="23" max="16384" width="2.5" style="2"/>
  </cols>
  <sheetData>
    <row r="1" spans="2:21" ht="17.25" customHeight="1" x14ac:dyDescent="0.45">
      <c r="U1" s="8" t="s">
        <v>40</v>
      </c>
    </row>
    <row r="2" spans="2:21" ht="45" customHeight="1" x14ac:dyDescent="0.45">
      <c r="B2" s="50" t="s">
        <v>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2:21" ht="27.75" customHeight="1" x14ac:dyDescent="0.2">
      <c r="B3" s="5" t="s">
        <v>50</v>
      </c>
      <c r="C3" s="52" t="s">
        <v>41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</row>
    <row r="4" spans="2:21" ht="35.25" customHeight="1" x14ac:dyDescent="0.2">
      <c r="M4" s="18" t="s">
        <v>1</v>
      </c>
      <c r="N4" s="68"/>
      <c r="O4" s="68"/>
      <c r="P4" s="68"/>
      <c r="Q4" s="68"/>
      <c r="R4" s="68"/>
      <c r="S4" s="68"/>
      <c r="T4" s="68"/>
      <c r="U4" s="68"/>
    </row>
    <row r="5" spans="2:21" ht="35.25" customHeight="1" x14ac:dyDescent="0.2">
      <c r="M5" s="18" t="s">
        <v>2</v>
      </c>
      <c r="N5" s="67"/>
      <c r="O5" s="67"/>
      <c r="P5" s="67"/>
      <c r="Q5" s="67"/>
      <c r="R5" s="67"/>
      <c r="S5" s="67"/>
      <c r="T5" s="67"/>
      <c r="U5" s="67"/>
    </row>
    <row r="6" spans="2:21" ht="35.25" customHeight="1" x14ac:dyDescent="0.2">
      <c r="M6" s="18" t="s">
        <v>3</v>
      </c>
      <c r="N6" s="67"/>
      <c r="O6" s="67"/>
      <c r="P6" s="67"/>
      <c r="Q6" s="67"/>
      <c r="R6" s="67"/>
      <c r="S6" s="67"/>
      <c r="T6" s="67"/>
      <c r="U6" s="67"/>
    </row>
    <row r="7" spans="2:21" ht="26.55" customHeight="1" x14ac:dyDescent="0.15"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</row>
    <row r="8" spans="2:21" ht="34.5" customHeight="1" x14ac:dyDescent="0.45">
      <c r="B8" s="63" t="s">
        <v>4</v>
      </c>
      <c r="C8" s="64"/>
      <c r="D8" s="6" t="s">
        <v>5</v>
      </c>
      <c r="E8" s="60" t="s">
        <v>6</v>
      </c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2"/>
      <c r="S8" s="54" t="s">
        <v>7</v>
      </c>
      <c r="T8" s="56" t="s">
        <v>8</v>
      </c>
      <c r="U8" s="57"/>
    </row>
    <row r="9" spans="2:21" ht="34.5" customHeight="1" x14ac:dyDescent="0.45">
      <c r="B9" s="65"/>
      <c r="C9" s="66"/>
      <c r="D9" s="38" t="s">
        <v>9</v>
      </c>
      <c r="E9" s="39" t="s">
        <v>42</v>
      </c>
      <c r="F9" s="39" t="s">
        <v>32</v>
      </c>
      <c r="G9" s="39" t="s">
        <v>33</v>
      </c>
      <c r="H9" s="39" t="s">
        <v>34</v>
      </c>
      <c r="I9" s="39" t="s">
        <v>35</v>
      </c>
      <c r="J9" s="39" t="s">
        <v>36</v>
      </c>
      <c r="K9" s="39" t="s">
        <v>37</v>
      </c>
      <c r="L9" s="39" t="s">
        <v>43</v>
      </c>
      <c r="M9" s="39" t="s">
        <v>44</v>
      </c>
      <c r="N9" s="39" t="s">
        <v>45</v>
      </c>
      <c r="O9" s="39" t="s">
        <v>46</v>
      </c>
      <c r="P9" s="39" t="s">
        <v>47</v>
      </c>
      <c r="Q9" s="39" t="s">
        <v>48</v>
      </c>
      <c r="R9" s="39" t="s">
        <v>49</v>
      </c>
      <c r="S9" s="55"/>
      <c r="T9" s="58"/>
      <c r="U9" s="59"/>
    </row>
    <row r="10" spans="2:21" ht="35.25" customHeight="1" x14ac:dyDescent="0.45">
      <c r="B10" s="69" t="s">
        <v>10</v>
      </c>
      <c r="C10" s="71"/>
      <c r="D10" s="31"/>
      <c r="E10" s="41">
        <v>300</v>
      </c>
      <c r="F10" s="41">
        <v>300</v>
      </c>
      <c r="G10" s="41">
        <v>300</v>
      </c>
      <c r="H10" s="41">
        <v>1300</v>
      </c>
      <c r="I10" s="41">
        <v>2400</v>
      </c>
      <c r="J10" s="41">
        <v>2400</v>
      </c>
      <c r="K10" s="41">
        <v>2400</v>
      </c>
      <c r="L10" s="41">
        <v>2400</v>
      </c>
      <c r="M10" s="41">
        <v>2400</v>
      </c>
      <c r="N10" s="41">
        <v>2400</v>
      </c>
      <c r="O10" s="41">
        <v>2400</v>
      </c>
      <c r="P10" s="41">
        <v>2400</v>
      </c>
      <c r="Q10" s="41">
        <v>2400</v>
      </c>
      <c r="R10" s="42">
        <v>2400</v>
      </c>
      <c r="S10" s="33" t="s">
        <v>39</v>
      </c>
      <c r="T10" s="21" t="s">
        <v>11</v>
      </c>
      <c r="U10" s="36">
        <f>SUM(E10:R10)*D10*0.85</f>
        <v>0</v>
      </c>
    </row>
    <row r="11" spans="2:21" ht="35.25" customHeight="1" x14ac:dyDescent="0.45">
      <c r="B11" s="69" t="s">
        <v>12</v>
      </c>
      <c r="C11" s="70"/>
      <c r="D11" s="35" t="s">
        <v>29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3">
        <v>0</v>
      </c>
      <c r="N11" s="43">
        <v>0</v>
      </c>
      <c r="O11" s="43">
        <v>0</v>
      </c>
      <c r="P11" s="43">
        <v>0</v>
      </c>
      <c r="Q11" s="43">
        <v>0</v>
      </c>
      <c r="R11" s="43">
        <v>0</v>
      </c>
      <c r="S11" s="34" t="s">
        <v>15</v>
      </c>
      <c r="T11" s="30" t="s">
        <v>13</v>
      </c>
      <c r="U11" s="46">
        <v>0</v>
      </c>
    </row>
    <row r="12" spans="2:21" ht="35.25" customHeight="1" x14ac:dyDescent="0.45">
      <c r="B12" s="69" t="s">
        <v>14</v>
      </c>
      <c r="C12" s="71"/>
      <c r="D12" s="32"/>
      <c r="E12" s="40">
        <v>24000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  <c r="N12" s="40">
        <v>0</v>
      </c>
      <c r="O12" s="40">
        <v>660000</v>
      </c>
      <c r="P12" s="40">
        <v>670000</v>
      </c>
      <c r="Q12" s="40">
        <v>670000</v>
      </c>
      <c r="R12" s="44">
        <v>0</v>
      </c>
      <c r="S12" s="34" t="s">
        <v>15</v>
      </c>
      <c r="T12" s="21" t="s">
        <v>16</v>
      </c>
      <c r="U12" s="37">
        <f>SUM(E12:R12)*D12</f>
        <v>0</v>
      </c>
    </row>
    <row r="13" spans="2:21" ht="35.25" customHeight="1" x14ac:dyDescent="0.45">
      <c r="B13" s="69" t="s">
        <v>17</v>
      </c>
      <c r="C13" s="71"/>
      <c r="D13" s="26"/>
      <c r="E13" s="45">
        <v>0</v>
      </c>
      <c r="F13" s="45">
        <v>24000</v>
      </c>
      <c r="G13" s="45">
        <v>24000</v>
      </c>
      <c r="H13" s="45">
        <v>60000</v>
      </c>
      <c r="I13" s="45">
        <v>276000</v>
      </c>
      <c r="J13" s="40">
        <v>276000</v>
      </c>
      <c r="K13" s="40">
        <v>312000</v>
      </c>
      <c r="L13" s="40">
        <v>480000</v>
      </c>
      <c r="M13" s="45">
        <v>520000</v>
      </c>
      <c r="N13" s="45">
        <v>600000</v>
      </c>
      <c r="O13" s="40">
        <v>0</v>
      </c>
      <c r="P13" s="40">
        <v>0</v>
      </c>
      <c r="Q13" s="40">
        <v>0</v>
      </c>
      <c r="R13" s="45">
        <v>60000</v>
      </c>
      <c r="S13" s="34" t="s">
        <v>15</v>
      </c>
      <c r="T13" s="21" t="s">
        <v>18</v>
      </c>
      <c r="U13" s="37">
        <f>SUM(E13:R13)*D13</f>
        <v>0</v>
      </c>
    </row>
    <row r="14" spans="2:21" ht="15" customHeight="1" x14ac:dyDescent="0.4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7"/>
      <c r="S14" s="7"/>
      <c r="T14" s="22"/>
      <c r="U14" s="23"/>
    </row>
    <row r="15" spans="2:21" ht="15" customHeight="1" x14ac:dyDescent="0.4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77" t="s">
        <v>19</v>
      </c>
      <c r="S15" s="78"/>
      <c r="T15" s="81" t="s">
        <v>20</v>
      </c>
      <c r="U15" s="24" t="s">
        <v>21</v>
      </c>
    </row>
    <row r="16" spans="2:21" ht="35.25" customHeight="1" x14ac:dyDescent="0.45">
      <c r="B16" s="10"/>
      <c r="C16" s="10"/>
      <c r="R16" s="79"/>
      <c r="S16" s="80"/>
      <c r="T16" s="82"/>
      <c r="U16" s="27">
        <f>SUM(U10:U13)</f>
        <v>0</v>
      </c>
    </row>
    <row r="17" spans="1:22" ht="15" customHeight="1" x14ac:dyDescent="0.45">
      <c r="B17" s="10"/>
      <c r="C17" s="10"/>
      <c r="R17" s="83" t="s">
        <v>54</v>
      </c>
      <c r="S17" s="84"/>
      <c r="T17" s="81" t="s">
        <v>22</v>
      </c>
      <c r="U17" s="25" t="s">
        <v>21</v>
      </c>
    </row>
    <row r="18" spans="1:22" ht="35.25" customHeight="1" thickBot="1" x14ac:dyDescent="0.5"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85"/>
      <c r="S18" s="86"/>
      <c r="T18" s="87"/>
      <c r="U18" s="28">
        <f>U16/110*10</f>
        <v>0</v>
      </c>
    </row>
    <row r="19" spans="1:22" ht="50.25" customHeight="1" thickBot="1" x14ac:dyDescent="0.5">
      <c r="B19" s="10"/>
      <c r="C19" s="10"/>
      <c r="R19" s="72" t="s">
        <v>23</v>
      </c>
      <c r="S19" s="73"/>
      <c r="T19" s="19" t="s">
        <v>24</v>
      </c>
      <c r="U19" s="29">
        <f>U16-U18</f>
        <v>0</v>
      </c>
    </row>
    <row r="20" spans="1:22" s="1" customFormat="1" ht="67.5" customHeight="1" x14ac:dyDescent="0.45">
      <c r="A20" s="2"/>
      <c r="B20" s="74" t="s">
        <v>51</v>
      </c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2"/>
    </row>
    <row r="21" spans="1:22" s="1" customFormat="1" ht="30" customHeight="1" x14ac:dyDescent="0.45">
      <c r="A21" s="2"/>
      <c r="B21" s="75" t="s">
        <v>25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2"/>
    </row>
  </sheetData>
  <mergeCells count="21">
    <mergeCell ref="B11:C11"/>
    <mergeCell ref="B10:C10"/>
    <mergeCell ref="R19:S19"/>
    <mergeCell ref="B20:U20"/>
    <mergeCell ref="B21:U21"/>
    <mergeCell ref="B12:C12"/>
    <mergeCell ref="B13:C13"/>
    <mergeCell ref="R15:S16"/>
    <mergeCell ref="T15:T16"/>
    <mergeCell ref="R17:S18"/>
    <mergeCell ref="T17:T18"/>
    <mergeCell ref="B2:U2"/>
    <mergeCell ref="C3:U3"/>
    <mergeCell ref="B7:U7"/>
    <mergeCell ref="S8:S9"/>
    <mergeCell ref="T8:U9"/>
    <mergeCell ref="E8:R8"/>
    <mergeCell ref="B8:C9"/>
    <mergeCell ref="N6:U6"/>
    <mergeCell ref="N5:U5"/>
    <mergeCell ref="N4:U4"/>
  </mergeCells>
  <phoneticPr fontId="3"/>
  <conditionalFormatting sqref="D10:Q10 U10 D12:Q12 U12:U13 D13:R13">
    <cfRule type="expression" dxfId="3" priority="1">
      <formula>INT(D10)=D10</formula>
    </cfRule>
  </conditionalFormatting>
  <printOptions horizontalCentered="1"/>
  <pageMargins left="0.25" right="0.25" top="0.63" bottom="0.37" header="0.3" footer="0.2"/>
  <pageSetup paperSize="9" scale="73" fitToWidth="0" orientation="landscape" r:id="rId1"/>
  <rowBreaks count="1" manualBreakCount="1">
    <brk id="20" max="2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21"/>
  <sheetViews>
    <sheetView view="pageBreakPreview" topLeftCell="A2" zoomScale="76" zoomScaleNormal="100" zoomScaleSheetLayoutView="76" workbookViewId="0">
      <selection activeCell="N18" sqref="N18"/>
    </sheetView>
  </sheetViews>
  <sheetFormatPr defaultColWidth="2.5" defaultRowHeight="19.5" customHeight="1" x14ac:dyDescent="0.45"/>
  <cols>
    <col min="1" max="1" width="0.59765625" style="2" customWidth="1"/>
    <col min="2" max="2" width="9.59765625" style="2" customWidth="1"/>
    <col min="3" max="3" width="9.69921875" style="2" customWidth="1"/>
    <col min="4" max="4" width="13" style="2" customWidth="1"/>
    <col min="5" max="18" width="7.796875" style="2" customWidth="1"/>
    <col min="19" max="19" width="9.8984375" style="2" customWidth="1"/>
    <col min="20" max="20" width="4.59765625" style="2" customWidth="1"/>
    <col min="21" max="21" width="26.296875" style="2" customWidth="1"/>
    <col min="22" max="16384" width="2.5" style="2"/>
  </cols>
  <sheetData>
    <row r="1" spans="2:21" ht="17.25" customHeight="1" x14ac:dyDescent="0.45">
      <c r="R1" s="8"/>
    </row>
    <row r="2" spans="2:21" ht="45" customHeight="1" x14ac:dyDescent="0.45">
      <c r="B2" s="50" t="s">
        <v>26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U2" s="2" t="s">
        <v>40</v>
      </c>
    </row>
    <row r="3" spans="2:21" ht="27.75" customHeight="1" x14ac:dyDescent="0.2">
      <c r="B3" s="5" t="s">
        <v>50</v>
      </c>
      <c r="C3" s="95" t="str">
        <f>単価内訳書!C3:U3</f>
        <v>２０２７年国際園芸博覧会（ターミナル・北工区）で使用する電力　約4,656,000kWhの供給契約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</row>
    <row r="4" spans="2:21" ht="35.25" customHeight="1" x14ac:dyDescent="0.2">
      <c r="Q4" s="18" t="s">
        <v>1</v>
      </c>
      <c r="R4" s="98"/>
      <c r="S4" s="98"/>
      <c r="T4" s="98"/>
      <c r="U4" s="98"/>
    </row>
    <row r="5" spans="2:21" ht="35.25" customHeight="1" x14ac:dyDescent="0.2">
      <c r="Q5" s="18" t="s">
        <v>2</v>
      </c>
      <c r="R5" s="98"/>
      <c r="S5" s="98"/>
      <c r="T5" s="98"/>
      <c r="U5" s="98"/>
    </row>
    <row r="6" spans="2:21" ht="35.25" customHeight="1" x14ac:dyDescent="0.2">
      <c r="Q6" s="18" t="s">
        <v>3</v>
      </c>
      <c r="R6" s="98"/>
      <c r="S6" s="98"/>
      <c r="T6" s="98"/>
      <c r="U6" s="98"/>
    </row>
    <row r="7" spans="2:21" ht="27" customHeight="1" x14ac:dyDescent="0.15">
      <c r="B7" s="53"/>
      <c r="C7" s="53"/>
      <c r="D7" s="53"/>
      <c r="E7" s="53"/>
      <c r="F7" s="53"/>
      <c r="G7" s="53"/>
      <c r="H7" s="53"/>
    </row>
    <row r="8" spans="2:21" ht="34.5" customHeight="1" x14ac:dyDescent="0.45">
      <c r="B8" s="63" t="s">
        <v>4</v>
      </c>
      <c r="C8" s="64"/>
      <c r="D8" s="6" t="s">
        <v>5</v>
      </c>
      <c r="E8" s="60" t="s">
        <v>6</v>
      </c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2"/>
      <c r="S8" s="54" t="s">
        <v>7</v>
      </c>
      <c r="T8" s="56" t="s">
        <v>8</v>
      </c>
      <c r="U8" s="57"/>
    </row>
    <row r="9" spans="2:21" ht="34.5" customHeight="1" x14ac:dyDescent="0.45">
      <c r="B9" s="96"/>
      <c r="C9" s="97"/>
      <c r="D9" s="6" t="s">
        <v>9</v>
      </c>
      <c r="E9" s="39" t="s">
        <v>42</v>
      </c>
      <c r="F9" s="39" t="s">
        <v>32</v>
      </c>
      <c r="G9" s="39" t="s">
        <v>33</v>
      </c>
      <c r="H9" s="39" t="s">
        <v>34</v>
      </c>
      <c r="I9" s="39" t="s">
        <v>35</v>
      </c>
      <c r="J9" s="39" t="s">
        <v>36</v>
      </c>
      <c r="K9" s="39" t="s">
        <v>37</v>
      </c>
      <c r="L9" s="39" t="s">
        <v>43</v>
      </c>
      <c r="M9" s="39" t="s">
        <v>44</v>
      </c>
      <c r="N9" s="39" t="s">
        <v>45</v>
      </c>
      <c r="O9" s="39" t="s">
        <v>46</v>
      </c>
      <c r="P9" s="39" t="s">
        <v>47</v>
      </c>
      <c r="Q9" s="39" t="s">
        <v>48</v>
      </c>
      <c r="R9" s="39" t="s">
        <v>49</v>
      </c>
      <c r="S9" s="55"/>
      <c r="T9" s="58"/>
      <c r="U9" s="59"/>
    </row>
    <row r="10" spans="2:21" ht="35.25" customHeight="1" x14ac:dyDescent="0.45">
      <c r="B10" s="69" t="s">
        <v>10</v>
      </c>
      <c r="C10" s="71"/>
      <c r="D10" s="17"/>
      <c r="E10" s="41">
        <v>300</v>
      </c>
      <c r="F10" s="41">
        <v>300</v>
      </c>
      <c r="G10" s="41">
        <v>300</v>
      </c>
      <c r="H10" s="41">
        <v>1300</v>
      </c>
      <c r="I10" s="41">
        <v>2400</v>
      </c>
      <c r="J10" s="41">
        <v>2400</v>
      </c>
      <c r="K10" s="41">
        <v>2400</v>
      </c>
      <c r="L10" s="41">
        <v>2400</v>
      </c>
      <c r="M10" s="41">
        <v>2400</v>
      </c>
      <c r="N10" s="41">
        <v>2400</v>
      </c>
      <c r="O10" s="41">
        <v>2400</v>
      </c>
      <c r="P10" s="41">
        <v>2400</v>
      </c>
      <c r="Q10" s="41">
        <v>2400</v>
      </c>
      <c r="R10" s="42">
        <v>2400</v>
      </c>
      <c r="S10" s="4" t="s">
        <v>38</v>
      </c>
      <c r="T10" s="20" t="s">
        <v>27</v>
      </c>
      <c r="U10" s="17"/>
    </row>
    <row r="11" spans="2:21" ht="35.25" customHeight="1" x14ac:dyDescent="0.45">
      <c r="B11" s="69" t="s">
        <v>12</v>
      </c>
      <c r="C11" s="71"/>
      <c r="D11" s="49" t="s">
        <v>53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3">
        <v>0</v>
      </c>
      <c r="N11" s="43">
        <v>0</v>
      </c>
      <c r="O11" s="43">
        <v>0</v>
      </c>
      <c r="P11" s="43">
        <v>0</v>
      </c>
      <c r="Q11" s="43">
        <v>0</v>
      </c>
      <c r="R11" s="43">
        <v>0</v>
      </c>
      <c r="S11" s="3" t="s">
        <v>29</v>
      </c>
      <c r="T11" s="20" t="s">
        <v>28</v>
      </c>
      <c r="U11" s="17"/>
    </row>
    <row r="12" spans="2:21" ht="35.25" customHeight="1" x14ac:dyDescent="0.45">
      <c r="B12" s="69" t="s">
        <v>14</v>
      </c>
      <c r="C12" s="71"/>
      <c r="D12" s="17"/>
      <c r="E12" s="40">
        <v>24000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  <c r="N12" s="40">
        <v>0</v>
      </c>
      <c r="O12" s="40">
        <v>660000</v>
      </c>
      <c r="P12" s="40">
        <v>670000</v>
      </c>
      <c r="Q12" s="40">
        <v>670000</v>
      </c>
      <c r="R12" s="44">
        <v>0</v>
      </c>
      <c r="S12" s="3" t="s">
        <v>29</v>
      </c>
      <c r="T12" s="20" t="s">
        <v>30</v>
      </c>
      <c r="U12" s="17"/>
    </row>
    <row r="13" spans="2:21" ht="35.25" customHeight="1" x14ac:dyDescent="0.45">
      <c r="B13" s="69" t="s">
        <v>17</v>
      </c>
      <c r="C13" s="71"/>
      <c r="D13" s="17"/>
      <c r="E13" s="45">
        <v>0</v>
      </c>
      <c r="F13" s="45">
        <v>24000</v>
      </c>
      <c r="G13" s="45">
        <v>24000</v>
      </c>
      <c r="H13" s="45">
        <v>60000</v>
      </c>
      <c r="I13" s="45">
        <v>276000</v>
      </c>
      <c r="J13" s="40">
        <v>276000</v>
      </c>
      <c r="K13" s="40">
        <v>312000</v>
      </c>
      <c r="L13" s="40">
        <v>480000</v>
      </c>
      <c r="M13" s="45">
        <v>520000</v>
      </c>
      <c r="N13" s="45">
        <v>600000</v>
      </c>
      <c r="O13" s="40">
        <v>0</v>
      </c>
      <c r="P13" s="40">
        <v>0</v>
      </c>
      <c r="Q13" s="40">
        <v>0</v>
      </c>
      <c r="R13" s="45">
        <v>60000</v>
      </c>
      <c r="S13" s="3" t="s">
        <v>29</v>
      </c>
      <c r="T13" s="20" t="s">
        <v>31</v>
      </c>
      <c r="U13" s="17"/>
    </row>
    <row r="14" spans="2:21" ht="15" customHeight="1" x14ac:dyDescent="0.45">
      <c r="B14" s="9"/>
      <c r="C14" s="9"/>
      <c r="D14" s="9"/>
      <c r="E14" s="47"/>
      <c r="F14" s="47"/>
      <c r="G14" s="47"/>
      <c r="H14" s="48"/>
    </row>
    <row r="15" spans="2:21" ht="15" customHeight="1" x14ac:dyDescent="0.45">
      <c r="B15" s="9"/>
      <c r="C15" s="9"/>
      <c r="D15" s="9"/>
      <c r="R15" s="90" t="s">
        <v>19</v>
      </c>
      <c r="S15" s="91"/>
      <c r="T15" s="54" t="s">
        <v>20</v>
      </c>
      <c r="U15" s="14" t="s">
        <v>21</v>
      </c>
    </row>
    <row r="16" spans="2:21" ht="35.25" customHeight="1" x14ac:dyDescent="0.45">
      <c r="B16" s="10"/>
      <c r="C16" s="10"/>
      <c r="R16" s="90"/>
      <c r="S16" s="91"/>
      <c r="T16" s="55"/>
      <c r="U16" s="16"/>
    </row>
    <row r="17" spans="1:21" ht="15" customHeight="1" x14ac:dyDescent="0.45">
      <c r="B17" s="10"/>
      <c r="C17" s="10"/>
      <c r="R17" s="92" t="s">
        <v>54</v>
      </c>
      <c r="S17" s="93"/>
      <c r="T17" s="54" t="s">
        <v>22</v>
      </c>
      <c r="U17" s="15" t="s">
        <v>21</v>
      </c>
    </row>
    <row r="18" spans="1:21" ht="35.25" customHeight="1" thickBot="1" x14ac:dyDescent="0.5">
      <c r="C18" s="11"/>
      <c r="D18" s="11"/>
      <c r="R18" s="83"/>
      <c r="S18" s="84"/>
      <c r="T18" s="94"/>
      <c r="U18" s="12"/>
    </row>
    <row r="19" spans="1:21" ht="50.25" customHeight="1" thickBot="1" x14ac:dyDescent="0.5">
      <c r="B19" s="10"/>
      <c r="C19" s="10"/>
      <c r="R19" s="72" t="s">
        <v>23</v>
      </c>
      <c r="S19" s="73"/>
      <c r="T19" s="19" t="s">
        <v>24</v>
      </c>
      <c r="U19" s="13"/>
    </row>
    <row r="20" spans="1:21" s="1" customFormat="1" ht="67.5" customHeight="1" x14ac:dyDescent="0.45">
      <c r="A20" s="2"/>
      <c r="B20" s="88" t="s">
        <v>52</v>
      </c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</row>
    <row r="21" spans="1:21" s="1" customFormat="1" ht="30" customHeight="1" x14ac:dyDescent="0.45">
      <c r="A21" s="2"/>
      <c r="B21" s="89" t="s">
        <v>25</v>
      </c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</row>
  </sheetData>
  <mergeCells count="19">
    <mergeCell ref="S8:S9"/>
    <mergeCell ref="T8:U9"/>
    <mergeCell ref="E8:R8"/>
    <mergeCell ref="R4:U6"/>
    <mergeCell ref="C3:Q3"/>
    <mergeCell ref="B2:Q2"/>
    <mergeCell ref="B11:C11"/>
    <mergeCell ref="B10:C10"/>
    <mergeCell ref="B7:H7"/>
    <mergeCell ref="B8:C9"/>
    <mergeCell ref="B12:C12"/>
    <mergeCell ref="B13:C13"/>
    <mergeCell ref="B20:U20"/>
    <mergeCell ref="B21:U21"/>
    <mergeCell ref="R15:S16"/>
    <mergeCell ref="R17:S18"/>
    <mergeCell ref="R19:S19"/>
    <mergeCell ref="T15:T16"/>
    <mergeCell ref="T17:T18"/>
  </mergeCells>
  <phoneticPr fontId="3"/>
  <conditionalFormatting sqref="D10:D13 U10:U13">
    <cfRule type="expression" dxfId="2" priority="5">
      <formula>INT(D10)=D10</formula>
    </cfRule>
  </conditionalFormatting>
  <conditionalFormatting sqref="E10:Q10">
    <cfRule type="expression" dxfId="1" priority="3">
      <formula>INT(E10)=E10</formula>
    </cfRule>
  </conditionalFormatting>
  <conditionalFormatting sqref="E12:Q12 E13:R13">
    <cfRule type="expression" dxfId="0" priority="1">
      <formula>INT(E12)=E12</formula>
    </cfRule>
  </conditionalFormatting>
  <printOptions horizontalCentered="1"/>
  <pageMargins left="0.25" right="0.25" top="0.63" bottom="0.37" header="0.3" footer="0.2"/>
  <pageSetup paperSize="9" scale="4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A205CD04ACF514884D2EB1EADF6F809" ma:contentTypeVersion="6" ma:contentTypeDescription="新しいドキュメントを作成します。" ma:contentTypeScope="" ma:versionID="4dd1c6c8e69d68b95e8ae0c5d182ffb0">
  <xsd:schema xmlns:xsd="http://www.w3.org/2001/XMLSchema" xmlns:xs="http://www.w3.org/2001/XMLSchema" xmlns:p="http://schemas.microsoft.com/office/2006/metadata/properties" xmlns:ns2="40eed7ec-1efe-437f-a8a4-ae430d85e759" xmlns:ns3="1f5f1501-4891-4dc9-b403-9cfe63b36e36" targetNamespace="http://schemas.microsoft.com/office/2006/metadata/properties" ma:root="true" ma:fieldsID="e833ac3bbf0a4531293faf5e0969ef2a" ns2:_="" ns3:_="">
    <xsd:import namespace="40eed7ec-1efe-437f-a8a4-ae430d85e759"/>
    <xsd:import namespace="1f5f1501-4891-4dc9-b403-9cfe63b36e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ed7ec-1efe-437f-a8a4-ae430d85e7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f1501-4891-4dc9-b403-9cfe63b36e3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f5f1501-4891-4dc9-b403-9cfe63b36e36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6E7D23-0285-488A-A9ED-3F4B217F74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eed7ec-1efe-437f-a8a4-ae430d85e759"/>
    <ds:schemaRef ds:uri="1f5f1501-4891-4dc9-b403-9cfe63b36e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439598-9FBB-4646-ADE8-FDFF68C74A89}">
  <ds:schemaRefs>
    <ds:schemaRef ds:uri="http://schemas.microsoft.com/office/2006/metadata/properties"/>
    <ds:schemaRef ds:uri="http://schemas.microsoft.com/office/infopath/2007/PartnerControls"/>
    <ds:schemaRef ds:uri="1f5f1501-4891-4dc9-b403-9cfe63b36e36"/>
  </ds:schemaRefs>
</ds:datastoreItem>
</file>

<file path=customXml/itemProps3.xml><?xml version="1.0" encoding="utf-8"?>
<ds:datastoreItem xmlns:ds="http://schemas.openxmlformats.org/officeDocument/2006/customXml" ds:itemID="{4489FB4E-5563-46C3-A29A-60B585F141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単価内訳書</vt:lpstr>
      <vt:lpstr>記入例</vt:lpstr>
      <vt:lpstr>記入例!Print_Area</vt:lpstr>
      <vt:lpstr>単価内訳書!Print_Area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2023-10-20T02:07:46Z</dcterms:created>
  <dcterms:modified xsi:type="dcterms:W3CDTF">2026-06-25T11:58:40Z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0x010100FA205CD04ACF514884D2EB1EADF6F809</vt:lpwstr>
  </property>
  <property fmtid="{D5CDD505-2E9C-101B-9397-08002B2CF9AE}" pid="3" name="Order">
    <vt:r8>1241000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</Properties>
</file>